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0" yWindow="495" windowWidth="20745" windowHeight="11160" tabRatio="465"/>
  </bookViews>
  <sheets>
    <sheet name="Stock" sheetId="8" r:id="rId1"/>
    <sheet name="RECAP" sheetId="15" r:id="rId2"/>
  </sheets>
  <definedNames>
    <definedName name="_xlnm._FilterDatabase" localSheetId="0" hidden="1">Stock!$A$4:$O$61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5" l="1"/>
  <c r="E4" i="15"/>
  <c r="E5" i="15"/>
  <c r="E6" i="15"/>
  <c r="E7" i="15"/>
  <c r="E8" i="15"/>
  <c r="E9" i="15"/>
  <c r="T10" i="8" l="1"/>
  <c r="T53" i="8" l="1"/>
  <c r="Q10" i="8"/>
  <c r="S10" i="8"/>
  <c r="T14" i="8"/>
  <c r="T46" i="8"/>
  <c r="T26" i="8"/>
  <c r="T6" i="8"/>
  <c r="T11" i="8"/>
  <c r="T7" i="8"/>
  <c r="T9" i="8"/>
  <c r="T8" i="8"/>
  <c r="T57" i="8"/>
  <c r="T49" i="8"/>
  <c r="T42" i="8"/>
  <c r="T5" i="8"/>
  <c r="T58" i="8"/>
  <c r="T54" i="8"/>
  <c r="T50" i="8"/>
  <c r="T47" i="8"/>
  <c r="T15" i="8"/>
  <c r="T61" i="8"/>
  <c r="T60" i="8"/>
  <c r="T59" i="8"/>
  <c r="T56" i="8"/>
  <c r="T55" i="8"/>
  <c r="T52" i="8"/>
  <c r="T51" i="8"/>
  <c r="T48" i="8"/>
  <c r="T40" i="8"/>
  <c r="T38" i="8"/>
  <c r="T36" i="8"/>
  <c r="T34" i="8"/>
  <c r="T32" i="8"/>
  <c r="T30" i="8"/>
  <c r="T28" i="8"/>
  <c r="T24" i="8"/>
  <c r="T22" i="8"/>
  <c r="T20" i="8"/>
  <c r="T18" i="8"/>
  <c r="T16" i="8"/>
  <c r="T13" i="8"/>
  <c r="T12" i="8"/>
  <c r="T43" i="8"/>
  <c r="T44" i="8"/>
  <c r="T39" i="8"/>
  <c r="T35" i="8"/>
  <c r="T31" i="8"/>
  <c r="T27" i="8"/>
  <c r="T23" i="8"/>
  <c r="T19" i="8"/>
  <c r="T37" i="8"/>
  <c r="T33" i="8"/>
  <c r="T29" i="8"/>
  <c r="T25" i="8"/>
  <c r="T21" i="8"/>
  <c r="T17" i="8"/>
  <c r="T45" i="8"/>
  <c r="T41" i="8"/>
  <c r="Q53" i="8" l="1"/>
  <c r="S53" i="8"/>
  <c r="Q27" i="8"/>
  <c r="S27" i="8"/>
  <c r="S24" i="8"/>
  <c r="Q24" i="8"/>
  <c r="S55" i="8"/>
  <c r="Q55" i="8"/>
  <c r="Q50" i="8"/>
  <c r="S50" i="8"/>
  <c r="Q11" i="8"/>
  <c r="S11" i="8"/>
  <c r="Q21" i="8"/>
  <c r="S21" i="8"/>
  <c r="Q37" i="8"/>
  <c r="S37" i="8"/>
  <c r="Q31" i="8"/>
  <c r="S31" i="8"/>
  <c r="Q43" i="8"/>
  <c r="S43" i="8"/>
  <c r="S18" i="8"/>
  <c r="Q18" i="8"/>
  <c r="Q28" i="8"/>
  <c r="S28" i="8"/>
  <c r="Q36" i="8"/>
  <c r="S36" i="8"/>
  <c r="Q56" i="8"/>
  <c r="S56" i="8"/>
  <c r="Q54" i="8"/>
  <c r="S54" i="8"/>
  <c r="S8" i="8"/>
  <c r="Q8" i="8"/>
  <c r="S6" i="8"/>
  <c r="Q6" i="8"/>
  <c r="Q33" i="8"/>
  <c r="S33" i="8"/>
  <c r="S16" i="8"/>
  <c r="Q16" i="8"/>
  <c r="S48" i="8"/>
  <c r="Q48" i="8"/>
  <c r="Q25" i="8"/>
  <c r="S25" i="8"/>
  <c r="Q35" i="8"/>
  <c r="S35" i="8"/>
  <c r="S20" i="8"/>
  <c r="Q20" i="8"/>
  <c r="S30" i="8"/>
  <c r="Q30" i="8"/>
  <c r="Q38" i="8"/>
  <c r="S38" i="8"/>
  <c r="S51" i="8"/>
  <c r="Q51" i="8"/>
  <c r="S59" i="8"/>
  <c r="Q59" i="8"/>
  <c r="Q15" i="8"/>
  <c r="S15" i="8"/>
  <c r="Q58" i="8"/>
  <c r="S58" i="8"/>
  <c r="S42" i="8"/>
  <c r="Q42" i="8"/>
  <c r="S9" i="8"/>
  <c r="Q9" i="8"/>
  <c r="S26" i="8"/>
  <c r="Q26" i="8"/>
  <c r="S14" i="8"/>
  <c r="Q14" i="8"/>
  <c r="Q17" i="8"/>
  <c r="S17" i="8"/>
  <c r="S44" i="8"/>
  <c r="Q44" i="8"/>
  <c r="S34" i="8"/>
  <c r="Q34" i="8"/>
  <c r="S61" i="8"/>
  <c r="Q61" i="8"/>
  <c r="S57" i="8"/>
  <c r="Q57" i="8"/>
  <c r="Q41" i="8"/>
  <c r="S41" i="8"/>
  <c r="Q19" i="8"/>
  <c r="S19" i="8"/>
  <c r="Q12" i="8"/>
  <c r="S12" i="8"/>
  <c r="Q45" i="8"/>
  <c r="S45" i="8"/>
  <c r="Q29" i="8"/>
  <c r="S29" i="8"/>
  <c r="Q23" i="8"/>
  <c r="S23" i="8"/>
  <c r="Q39" i="8"/>
  <c r="S39" i="8"/>
  <c r="Q13" i="8"/>
  <c r="S13" i="8"/>
  <c r="S22" i="8"/>
  <c r="Q22" i="8"/>
  <c r="S32" i="8"/>
  <c r="Q32" i="8"/>
  <c r="S40" i="8"/>
  <c r="Q40" i="8"/>
  <c r="Q52" i="8"/>
  <c r="S52" i="8"/>
  <c r="Q60" i="8"/>
  <c r="S60" i="8"/>
  <c r="Q47" i="8"/>
  <c r="S47" i="8"/>
  <c r="S49" i="8"/>
  <c r="Q49" i="8"/>
  <c r="S7" i="8"/>
  <c r="Q7" i="8"/>
  <c r="S46" i="8"/>
  <c r="Q46" i="8"/>
  <c r="S5" i="8"/>
  <c r="Q5" i="8"/>
  <c r="T3" i="8"/>
  <c r="Q3" i="8" l="1"/>
  <c r="P3" i="8" s="1"/>
  <c r="S3" i="8"/>
</calcChain>
</file>

<file path=xl/sharedStrings.xml><?xml version="1.0" encoding="utf-8"?>
<sst xmlns="http://schemas.openxmlformats.org/spreadsheetml/2006/main" count="772" uniqueCount="294">
  <si>
    <t>Consumer</t>
  </si>
  <si>
    <t>Sample Area</t>
  </si>
  <si>
    <t>JACKETS</t>
  </si>
  <si>
    <t>Woman</t>
  </si>
  <si>
    <t>COATS</t>
  </si>
  <si>
    <t>DOWN JACKETS</t>
  </si>
  <si>
    <t>Man</t>
  </si>
  <si>
    <t>Line</t>
  </si>
  <si>
    <t>Image</t>
  </si>
  <si>
    <t>Material</t>
  </si>
  <si>
    <t>Color</t>
  </si>
  <si>
    <t>BLACK</t>
  </si>
  <si>
    <t>MAN JACKET</t>
  </si>
  <si>
    <t>WOMAN JACKET</t>
  </si>
  <si>
    <t>TITANIUM</t>
  </si>
  <si>
    <t>DARK NAVY</t>
  </si>
  <si>
    <t>TWO TONE LIGHT POLYESTER/NYLON</t>
  </si>
  <si>
    <t>WOMAN DOWN JACKET</t>
  </si>
  <si>
    <t>POLYESTER NYLON</t>
  </si>
  <si>
    <t>LIGHT DUNE</t>
  </si>
  <si>
    <t>COTTON SIUSI TEFLON</t>
  </si>
  <si>
    <t>W6221JT2273F5131</t>
  </si>
  <si>
    <t>W6221J_T2273_F5131.jpg</t>
  </si>
  <si>
    <t>COBBLESTONE BEIGE</t>
  </si>
  <si>
    <t>POPELINE PAPER TOUCH TEFLON</t>
  </si>
  <si>
    <t>W7221WT2298F5079</t>
  </si>
  <si>
    <t>W7221W_T2298_F5079.jpg</t>
  </si>
  <si>
    <t>W7220HT0434F5079</t>
  </si>
  <si>
    <t>W7220H_T0434_F5079.jpg</t>
  </si>
  <si>
    <t>W7220HT0434F4300</t>
  </si>
  <si>
    <t>W7220H_T0434_F4300.jpg</t>
  </si>
  <si>
    <t>W7428BTF236F8233</t>
  </si>
  <si>
    <t>W7428B_TF236_F8233.jpg</t>
  </si>
  <si>
    <t>POLKA DOTS PRINTED POLYESTER</t>
  </si>
  <si>
    <t>DK MAUVE PINK/MULTIC</t>
  </si>
  <si>
    <t>SHINY NYLON 20D DOWNPROOF FABR</t>
  </si>
  <si>
    <t>W8225AT2412F7169</t>
  </si>
  <si>
    <t>W8225A_T2412_F7169.jpg</t>
  </si>
  <si>
    <t>BRT SALMON/MUSKMELON</t>
  </si>
  <si>
    <t>POLYESTER MEMORY TAFFETA</t>
  </si>
  <si>
    <t>COTTON TOUCH NYLON GABARDINE</t>
  </si>
  <si>
    <t>BLUE NIGHTS</t>
  </si>
  <si>
    <t>T2415 MEM + T2470 EMBROIDERED</t>
  </si>
  <si>
    <t>DULL POLYESTER</t>
  </si>
  <si>
    <t>CRIMSON RED</t>
  </si>
  <si>
    <t>SHINY NYLON TAFFETA</t>
  </si>
  <si>
    <t>PEPPER BEIGE</t>
  </si>
  <si>
    <t>SOFT DULL POLYESTER</t>
  </si>
  <si>
    <t>MISTY LILAC</t>
  </si>
  <si>
    <t>W8221HT2464F5152</t>
  </si>
  <si>
    <t>W8221H_T2464_F5152.jpg</t>
  </si>
  <si>
    <t>W8221XTC113F9000</t>
  </si>
  <si>
    <t>W8221X_TC113_F9000.jpg</t>
  </si>
  <si>
    <t>W8221ET2410F4386</t>
  </si>
  <si>
    <t>W8221E_T2410_F4386.jpg</t>
  </si>
  <si>
    <t>W8221ET2410F8234</t>
  </si>
  <si>
    <t>W8221E_T2410_F8234.jpg</t>
  </si>
  <si>
    <t>W8220QT2415F7164</t>
  </si>
  <si>
    <t>W8220Q_T2415_F7164.jpg</t>
  </si>
  <si>
    <t>BRIGHT SALMON</t>
  </si>
  <si>
    <t>W8221ET2410F7164</t>
  </si>
  <si>
    <t>W8221E_T2410_F7164.jpg</t>
  </si>
  <si>
    <t>W8221ST2446F7162</t>
  </si>
  <si>
    <t>W8221S_T2446_F7162.jpg</t>
  </si>
  <si>
    <t>W8220XT2447F7162</t>
  </si>
  <si>
    <t>W8220X_T2447_F7162.jpg</t>
  </si>
  <si>
    <t>W8220CT2414F7164</t>
  </si>
  <si>
    <t>W8220C_T2414_F7164.jpg</t>
  </si>
  <si>
    <t>W8220NT2415F7164</t>
  </si>
  <si>
    <t>W8220N_T2415_F7164.jpg</t>
  </si>
  <si>
    <t>W8220NTF253F5156</t>
  </si>
  <si>
    <t>W8220N_TF253_F5156.jpg</t>
  </si>
  <si>
    <t>PHYTON PRINTED POLYESTER</t>
  </si>
  <si>
    <t>PEPPER BEIGE/LT TAN</t>
  </si>
  <si>
    <t>W AIRELL</t>
  </si>
  <si>
    <t>HEAVY POLYESTER</t>
  </si>
  <si>
    <t>W NHEMBUS</t>
  </si>
  <si>
    <t>ECO SHEARLING</t>
  </si>
  <si>
    <t>METAL POWDER TAUPE</t>
  </si>
  <si>
    <t>W8420ST2519F5173</t>
  </si>
  <si>
    <t>W8420S_T2519_F5173.jpg</t>
  </si>
  <si>
    <t>M ARIAM</t>
  </si>
  <si>
    <t>STRETCH DULL DOWNPROOF NYLON</t>
  </si>
  <si>
    <t>M8421DT2495F4386</t>
  </si>
  <si>
    <t>M8421D_T2495_F4386.jpg</t>
  </si>
  <si>
    <t>M NORWOLK</t>
  </si>
  <si>
    <t>SHINY 40D NYLON TAFFETA</t>
  </si>
  <si>
    <t>BACK COATED OXFORD POLYESTER</t>
  </si>
  <si>
    <t>M84P0DT0351F9000</t>
  </si>
  <si>
    <t>M84P0D_T0351_F9000.jpg</t>
  </si>
  <si>
    <t>M84P8CT2422F4300</t>
  </si>
  <si>
    <t>M84P8C_T2422_F4300.jpg</t>
  </si>
  <si>
    <t>M84P8FT2421F1069</t>
  </si>
  <si>
    <t>M84P8F_T2421_F1069.jpg</t>
  </si>
  <si>
    <t>M84P0DT0351F4300</t>
  </si>
  <si>
    <t>M84P0D_T0351_F4300.jpg</t>
  </si>
  <si>
    <t>M84P8CT2422F1069</t>
  </si>
  <si>
    <t>M84P8C_T2422_F1069.jpg</t>
  </si>
  <si>
    <t>M84P0ET0579F4300</t>
  </si>
  <si>
    <t>M84P0E_T0579_F4300.jpg</t>
  </si>
  <si>
    <t>TWO TONE OXFORD</t>
  </si>
  <si>
    <t>M84P0ET0579F9000</t>
  </si>
  <si>
    <t>M84P0E_T0579_F9000.jpg</t>
  </si>
  <si>
    <t>M84P0GT0351F9000</t>
  </si>
  <si>
    <t>M84P0G_T0351_F9000.jpg</t>
  </si>
  <si>
    <t>M84P8BT2422F9000</t>
  </si>
  <si>
    <t>M84P8B_T2422_F9000.jpg</t>
  </si>
  <si>
    <t>M84P0CT0351F9000</t>
  </si>
  <si>
    <t>M84P0C_T0351_F9000.jpg</t>
  </si>
  <si>
    <t>M84P8BT2422F4300</t>
  </si>
  <si>
    <t>M84P8B_T2422_F4300.jpg</t>
  </si>
  <si>
    <t>M84P8FT2421F4300</t>
  </si>
  <si>
    <t>M84P8F_T2421_F4300.jpg</t>
  </si>
  <si>
    <t>M84P8QT2422F9000</t>
  </si>
  <si>
    <t>M84P8Q_T2422_F9000.jpg</t>
  </si>
  <si>
    <t>M84P0GT0351F4300</t>
  </si>
  <si>
    <t>M84P0G_T0351_F4300.jpg</t>
  </si>
  <si>
    <t>M84P0CT0351F4300</t>
  </si>
  <si>
    <t>M84P0C_T0351_F4300.jpg</t>
  </si>
  <si>
    <t>M84P0AT2422F4300</t>
  </si>
  <si>
    <t>M84P0A_T2422_F4300.jpg</t>
  </si>
  <si>
    <t>M84P0AT2422F9000</t>
  </si>
  <si>
    <t>M84P0A_T2422_F9000.jpg</t>
  </si>
  <si>
    <t>W FELYXA</t>
  </si>
  <si>
    <t>2,5 LAYER POLYESTER TWILL</t>
  </si>
  <si>
    <t>M SANDFORD</t>
  </si>
  <si>
    <t>M9221BT2552F2092</t>
  </si>
  <si>
    <t>M9221B_T2552_F2092.jpg</t>
  </si>
  <si>
    <t>EMPIRE YELLOW</t>
  </si>
  <si>
    <t>M9221BT2552F4386</t>
  </si>
  <si>
    <t>M9221B_T2552_F4386.jpg</t>
  </si>
  <si>
    <t>W CHLOO</t>
  </si>
  <si>
    <t>W ANEEKA</t>
  </si>
  <si>
    <t>W9420LTC130F9075</t>
  </si>
  <si>
    <t>W9420L_TC130_F9075.jpg</t>
  </si>
  <si>
    <t>T2447 DULL POLY+TF363 POLY ANI</t>
  </si>
  <si>
    <t>BLACK/LT TAUPE ANIMA</t>
  </si>
  <si>
    <t>VELVET STRETCH WR</t>
  </si>
  <si>
    <t>W9428YT2568F9000</t>
  </si>
  <si>
    <t>W9428Y_T2568_F9000.jpg</t>
  </si>
  <si>
    <t>W9428YT2568F8254</t>
  </si>
  <si>
    <t>W9428Y_T2568_F8254.jpg</t>
  </si>
  <si>
    <t>DARK ROSE</t>
  </si>
  <si>
    <t>SHINY NYLON 20D 2 TONES</t>
  </si>
  <si>
    <t>POLYESTER CALVARY TWILL</t>
  </si>
  <si>
    <t>W0220XT2600F4386</t>
  </si>
  <si>
    <t>W0220X_T2600_F4386.jpg</t>
  </si>
  <si>
    <t>W GENZIANA</t>
  </si>
  <si>
    <t>W0220AT2506F5208</t>
  </si>
  <si>
    <t>W0220A_T2506_F5208.jpg</t>
  </si>
  <si>
    <t>SAND BEIGE/BUTTER C</t>
  </si>
  <si>
    <t>UOMO DRAGON</t>
  </si>
  <si>
    <t>M02D1CT2695F9000</t>
  </si>
  <si>
    <t>M02D1C_T2695_F9000.jpg</t>
  </si>
  <si>
    <t>MICRO TWILL 3L WITH MESH LAMIN</t>
  </si>
  <si>
    <t>W BIBBIANA</t>
  </si>
  <si>
    <t>9JL0401F007</t>
  </si>
  <si>
    <t>W0415DT2663F9000</t>
  </si>
  <si>
    <t>W0415D_T2663_F9000.jpg</t>
  </si>
  <si>
    <t>W ORTENSIA</t>
  </si>
  <si>
    <t>W0415GTF378F8281</t>
  </si>
  <si>
    <t>W0415G_TF378_F8281.jpg</t>
  </si>
  <si>
    <t>RABBIT FUR ( PYTHON PRINT )</t>
  </si>
  <si>
    <t>POWDER/BLACK</t>
  </si>
  <si>
    <t>W0415GT2662F8277</t>
  </si>
  <si>
    <t>W0415G_T2662_F8277.jpg</t>
  </si>
  <si>
    <t>FAKE FUR</t>
  </si>
  <si>
    <t>VINTAGE POWDER</t>
  </si>
  <si>
    <t>W0415GT2662F9000</t>
  </si>
  <si>
    <t>W0415G_T2662_F9000.jpg</t>
  </si>
  <si>
    <t>D JAYSEN</t>
  </si>
  <si>
    <t>W0425ET2566F1571</t>
  </si>
  <si>
    <t>W0425E_T2566_F1571.jpg</t>
  </si>
  <si>
    <t>DARK CLOUDY GREY</t>
  </si>
  <si>
    <t>SATIN POLYESTER</t>
  </si>
  <si>
    <t>CLOUDY GREY</t>
  </si>
  <si>
    <t>W0425YT2655F1479</t>
  </si>
  <si>
    <t>W0425Y_T2655_F1479.jpg</t>
  </si>
  <si>
    <t>W BACKSIE</t>
  </si>
  <si>
    <t>W0428ST2658F1010</t>
  </si>
  <si>
    <t>W0428S_T2658_F1010.jpg</t>
  </si>
  <si>
    <t>PU FOIL PRINT POLYESTER</t>
  </si>
  <si>
    <t>STEEL GREY</t>
  </si>
  <si>
    <t>W CAMEI</t>
  </si>
  <si>
    <t>W0428TTF377F5217</t>
  </si>
  <si>
    <t>W0428T_TF377_F5217.jpg</t>
  </si>
  <si>
    <t>ANIMALIE PRINTED POLYESTER DWR</t>
  </si>
  <si>
    <t>BEIGE ANIMALIER</t>
  </si>
  <si>
    <t>W EMALISE</t>
  </si>
  <si>
    <t>W0428QT2656F4386</t>
  </si>
  <si>
    <t>W0428Q_T2656_F4386.jpg</t>
  </si>
  <si>
    <t>SIMIL VERNICE</t>
  </si>
  <si>
    <t>W PORTHYA</t>
  </si>
  <si>
    <t>JACQUARD POLYESTER</t>
  </si>
  <si>
    <t>W0429DTF374F1574</t>
  </si>
  <si>
    <t>W0429D_TF374_F1574.jpg</t>
  </si>
  <si>
    <t>WHITE/BLACK CHEW</t>
  </si>
  <si>
    <t>W PRIMULA</t>
  </si>
  <si>
    <t>W0222ETC136F8264</t>
  </si>
  <si>
    <t>W0222E_TC136_F8264.jpg</t>
  </si>
  <si>
    <t>T2640 FAKE FUR+T2608 POLY BRIG</t>
  </si>
  <si>
    <t>ROSE DUST</t>
  </si>
  <si>
    <t>M0428FT2451F4386</t>
  </si>
  <si>
    <t>M0428F_T2451_F4386.jpg</t>
  </si>
  <si>
    <t>M0428WT2667F9000</t>
  </si>
  <si>
    <t>M0428W_T2667_F9000.jpg</t>
  </si>
  <si>
    <t>MELANGE PRINTED POLYESTER</t>
  </si>
  <si>
    <t>SRP</t>
  </si>
  <si>
    <t>QTY</t>
  </si>
  <si>
    <t>WHS AM</t>
  </si>
  <si>
    <t>SRP AM</t>
  </si>
  <si>
    <t>SEA</t>
  </si>
  <si>
    <t>FW</t>
  </si>
  <si>
    <t>SS</t>
  </si>
  <si>
    <t>descrizione parte</t>
  </si>
  <si>
    <t>Made In</t>
  </si>
  <si>
    <t>Desc. Parte</t>
  </si>
  <si>
    <t>Composizione</t>
  </si>
  <si>
    <t>Descriz.area campion.</t>
  </si>
  <si>
    <t xml:space="preserve">WHS </t>
  </si>
  <si>
    <t>q.ty</t>
  </si>
  <si>
    <t xml:space="preserve">CN  </t>
  </si>
  <si>
    <t xml:space="preserve">CALVARY TWILL                 </t>
  </si>
  <si>
    <t xml:space="preserve">100%PL                                                                          </t>
  </si>
  <si>
    <t xml:space="preserve">GIUBBOTTI                     </t>
  </si>
  <si>
    <t xml:space="preserve">ID  </t>
  </si>
  <si>
    <t xml:space="preserve">M GDRAGON S.SHELL JK          </t>
  </si>
  <si>
    <t xml:space="preserve">BACK COATED OXFORD POLYESTER  </t>
  </si>
  <si>
    <t xml:space="preserve">SHINY NYLON 20D 2 TONES       </t>
  </si>
  <si>
    <t xml:space="preserve">100%PA                                                                          </t>
  </si>
  <si>
    <t xml:space="preserve">PIUMINI                       </t>
  </si>
  <si>
    <t xml:space="preserve">M NORWOLK PARKA               </t>
  </si>
  <si>
    <t>M SANDFORD W - MELANGE PRINTED</t>
  </si>
  <si>
    <t xml:space="preserve">MELANGE PRINTED POLYESTER     </t>
  </si>
  <si>
    <t xml:space="preserve">MAN JACKET                    </t>
  </si>
  <si>
    <t xml:space="preserve">M ARIAM VEST                  </t>
  </si>
  <si>
    <t xml:space="preserve">STRETCH DULL DOWNPROOF NYLON  </t>
  </si>
  <si>
    <t xml:space="preserve">92%PA 8%EA                                                                      </t>
  </si>
  <si>
    <t xml:space="preserve">SHINY 40D NYLON TAFFETA       </t>
  </si>
  <si>
    <t xml:space="preserve">POLYESTER NYLON               </t>
  </si>
  <si>
    <t xml:space="preserve">VN  </t>
  </si>
  <si>
    <t xml:space="preserve">TWO TONE OXFORD               </t>
  </si>
  <si>
    <t xml:space="preserve">50%PL 50%PA                                                                     </t>
  </si>
  <si>
    <t xml:space="preserve">DULL POLYESTER                </t>
  </si>
  <si>
    <t xml:space="preserve">M SANDFORD PARKA JKT          </t>
  </si>
  <si>
    <t xml:space="preserve">2,5 LAYER POLYESTER TWILL     </t>
  </si>
  <si>
    <t xml:space="preserve">HEAVY POLYESTER               </t>
  </si>
  <si>
    <t xml:space="preserve">W GENZIANA SHORT JKT          </t>
  </si>
  <si>
    <t xml:space="preserve">W AIRELL SHORT JKT            </t>
  </si>
  <si>
    <t xml:space="preserve">SOFT DULL POLYESTER           </t>
  </si>
  <si>
    <t xml:space="preserve">W PRIMULA HOOD VEST           </t>
  </si>
  <si>
    <t xml:space="preserve">100%PL / 100%PL                                                                 </t>
  </si>
  <si>
    <t xml:space="preserve">W BIBBIANA PARKA              </t>
  </si>
  <si>
    <t xml:space="preserve">ECO CURLY TEDDY               </t>
  </si>
  <si>
    <t xml:space="preserve">CAPPOTTI                      </t>
  </si>
  <si>
    <t>W ORTENSIA PARKA (W0415G) - FA</t>
  </si>
  <si>
    <t xml:space="preserve">ECO TEDDY                     </t>
  </si>
  <si>
    <t xml:space="preserve">W ORTENSIA PARKA              </t>
  </si>
  <si>
    <t xml:space="preserve">RABBIT FUR ( PYTHON PRINT )   </t>
  </si>
  <si>
    <t>D JAYSEN E - SHINY NYLON 20D 2</t>
  </si>
  <si>
    <t xml:space="preserve">SATIN POLYESTER               </t>
  </si>
  <si>
    <t xml:space="preserve">W CHLOO LONG PARKA            </t>
  </si>
  <si>
    <t xml:space="preserve">W EMALISE LONG PARKA          </t>
  </si>
  <si>
    <t xml:space="preserve">SIMIL VERNICE                 </t>
  </si>
  <si>
    <t xml:space="preserve">W BECKSIE BOMBER              </t>
  </si>
  <si>
    <t xml:space="preserve">PU FOIL PRINT POLYESTER       </t>
  </si>
  <si>
    <t xml:space="preserve">W CAMEI MID JKT               </t>
  </si>
  <si>
    <t>W PORTHYA JKT B - JACQUARD POL</t>
  </si>
  <si>
    <t xml:space="preserve">JACQUARD POLYESTER            </t>
  </si>
  <si>
    <t xml:space="preserve">WOMAN JACKET                  </t>
  </si>
  <si>
    <t xml:space="preserve">COTTON SIUSI TEFLON           </t>
  </si>
  <si>
    <t xml:space="preserve">100%CO                                                                          </t>
  </si>
  <si>
    <t xml:space="preserve">86%PL 14%PA                                                                     </t>
  </si>
  <si>
    <t xml:space="preserve">POPELINE PAPER TOUCH TEFLON   </t>
  </si>
  <si>
    <t xml:space="preserve">POLKA DOTS PRINTED POLYESTER  </t>
  </si>
  <si>
    <t xml:space="preserve">POLYESTER MEMORY TAFFETA      </t>
  </si>
  <si>
    <t xml:space="preserve">PHYTON PRINTED POLYESTER      </t>
  </si>
  <si>
    <t xml:space="preserve">SHINY NYLON TAFFETA           </t>
  </si>
  <si>
    <t xml:space="preserve">COTTON TOUCH NYLON GABARDINE  </t>
  </si>
  <si>
    <t xml:space="preserve">T2415 MEM + T2470 EMBROIDERED </t>
  </si>
  <si>
    <t xml:space="preserve">WOMAN DOWN JACKET             </t>
  </si>
  <si>
    <t xml:space="preserve">W NHEMBUS MID JKT             </t>
  </si>
  <si>
    <t xml:space="preserve">ECO SHEARLING                 </t>
  </si>
  <si>
    <t xml:space="preserve">W ANEEKA VEST                 </t>
  </si>
  <si>
    <t xml:space="preserve">W FELYXA SHORT JKT            </t>
  </si>
  <si>
    <t xml:space="preserve">VELVET STRETCH WR             </t>
  </si>
  <si>
    <t xml:space="preserve">94%PL 6%EA                                                                      </t>
  </si>
  <si>
    <t>KEY</t>
  </si>
  <si>
    <t>Totale complessivo</t>
  </si>
  <si>
    <t>SEQ</t>
  </si>
  <si>
    <t>T</t>
  </si>
  <si>
    <t>ref</t>
  </si>
  <si>
    <t>whs am</t>
  </si>
  <si>
    <t>recap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</si>
</sst>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</numFmts>
  <fonts count="8" x14ac:knownFonts="1">
    <font>
      <sz val="11"/>
      <color theme="1"/>
      <name val="Calibri"/>
    </font>
    <font>
      <sz val="11"/>
      <color theme="1"/>
      <name val="Calibri"/>
      <family val="2"/>
    </font>
    <font>
      <b/>
      <sz val="10"/>
      <color rgb="FF33339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38383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44" fontId="0" fillId="0" borderId="0" xfId="2" applyFont="1"/>
    <xf numFmtId="0" fontId="3" fillId="0" borderId="0" xfId="0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44" fontId="3" fillId="0" borderId="0" xfId="2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44" fontId="4" fillId="0" borderId="0" xfId="2" applyFont="1" applyBorder="1" applyAlignment="1">
      <alignment vertical="center"/>
    </xf>
    <xf numFmtId="164" fontId="7" fillId="2" borderId="0" xfId="1" applyNumberFormat="1" applyFont="1" applyFill="1"/>
    <xf numFmtId="164" fontId="0" fillId="0" borderId="0" xfId="1" applyNumberFormat="1" applyFont="1"/>
    <xf numFmtId="0" fontId="7" fillId="2" borderId="0" xfId="0" applyFont="1" applyFill="1"/>
    <xf numFmtId="164" fontId="4" fillId="4" borderId="0" xfId="1" applyNumberFormat="1" applyFont="1" applyFill="1" applyBorder="1" applyAlignment="1">
      <alignment vertical="center"/>
    </xf>
    <xf numFmtId="164" fontId="7" fillId="4" borderId="0" xfId="1" applyNumberFormat="1" applyFont="1" applyFill="1" applyAlignment="1">
      <alignment vertical="center"/>
    </xf>
    <xf numFmtId="164" fontId="7" fillId="0" borderId="0" xfId="1" applyNumberFormat="1" applyFont="1" applyFill="1" applyAlignment="1">
      <alignment vertical="center"/>
    </xf>
    <xf numFmtId="44" fontId="4" fillId="0" borderId="0" xfId="2" applyFont="1" applyFill="1" applyBorder="1" applyAlignment="1">
      <alignment vertical="center"/>
    </xf>
    <xf numFmtId="44" fontId="3" fillId="0" borderId="0" xfId="2" applyFont="1" applyFill="1" applyBorder="1" applyAlignment="1">
      <alignment horizontal="left" vertical="center"/>
    </xf>
    <xf numFmtId="44" fontId="4" fillId="0" borderId="0" xfId="2" applyFont="1" applyFill="1" applyBorder="1" applyAlignment="1">
      <alignment horizontal="left" vertical="center"/>
    </xf>
    <xf numFmtId="44" fontId="5" fillId="0" borderId="0" xfId="2" applyFont="1" applyFill="1" applyBorder="1" applyAlignment="1">
      <alignment horizontal="right" vertical="center"/>
    </xf>
    <xf numFmtId="44" fontId="3" fillId="0" borderId="0" xfId="2" applyFont="1" applyFill="1" applyBorder="1" applyAlignment="1">
      <alignment horizontal="right" vertical="center"/>
    </xf>
    <xf numFmtId="44" fontId="3" fillId="0" borderId="0" xfId="2" applyFont="1" applyFill="1" applyBorder="1" applyAlignment="1">
      <alignment vertical="center"/>
    </xf>
    <xf numFmtId="9" fontId="4" fillId="3" borderId="0" xfId="3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1" applyNumberFormat="1" applyFont="1" applyFill="1" applyAlignment="1">
      <alignment vertical="center"/>
    </xf>
    <xf numFmtId="0" fontId="0" fillId="3" borderId="0" xfId="0" applyFill="1"/>
    <xf numFmtId="0" fontId="0" fillId="6" borderId="0" xfId="0" applyFill="1"/>
    <xf numFmtId="0" fontId="7" fillId="0" borderId="0" xfId="0" applyFont="1"/>
    <xf numFmtId="44" fontId="7" fillId="0" borderId="0" xfId="2" applyFont="1"/>
    <xf numFmtId="44" fontId="0" fillId="6" borderId="0" xfId="2" applyFont="1" applyFill="1"/>
    <xf numFmtId="44" fontId="0" fillId="3" borderId="0" xfId="2" applyFont="1" applyFill="1"/>
    <xf numFmtId="44" fontId="7" fillId="2" borderId="0" xfId="2" applyFont="1" applyFill="1"/>
    <xf numFmtId="164" fontId="7" fillId="0" borderId="0" xfId="1" applyNumberFormat="1" applyFont="1"/>
    <xf numFmtId="164" fontId="0" fillId="6" borderId="0" xfId="1" applyNumberFormat="1" applyFont="1" applyFill="1"/>
    <xf numFmtId="164" fontId="0" fillId="3" borderId="0" xfId="1" applyNumberFormat="1" applyFont="1" applyFill="1"/>
    <xf numFmtId="0" fontId="4" fillId="0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3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53</xdr:row>
      <xdr:rowOff>0</xdr:rowOff>
    </xdr:from>
    <xdr:to>
      <xdr:col>8</xdr:col>
      <xdr:colOff>962362</xdr:colOff>
      <xdr:row>53</xdr:row>
      <xdr:rowOff>723900</xdr:rowOff>
    </xdr:to>
    <xdr:pic>
      <xdr:nvPicPr>
        <xdr:cNvPr id="8" name="imageIDG100">
          <a:extLst>
            <a:ext uri="{FF2B5EF4-FFF2-40B4-BE49-F238E27FC236}">
              <a16:creationId xmlns:a16="http://schemas.microsoft.com/office/drawing/2014/main" xmlns="" id="{D08CA129-F916-42A1-B889-5E4B44183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1" y="60874275"/>
          <a:ext cx="962361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24</xdr:row>
      <xdr:rowOff>0</xdr:rowOff>
    </xdr:from>
    <xdr:to>
      <xdr:col>8</xdr:col>
      <xdr:colOff>525308</xdr:colOff>
      <xdr:row>24</xdr:row>
      <xdr:rowOff>723900</xdr:rowOff>
    </xdr:to>
    <xdr:pic>
      <xdr:nvPicPr>
        <xdr:cNvPr id="10" name="imageIDG125">
          <a:extLst>
            <a:ext uri="{FF2B5EF4-FFF2-40B4-BE49-F238E27FC236}">
              <a16:creationId xmlns:a16="http://schemas.microsoft.com/office/drawing/2014/main" xmlns="" id="{64888725-4DCC-463C-A2A2-85072617F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63922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7</xdr:row>
      <xdr:rowOff>0</xdr:rowOff>
    </xdr:from>
    <xdr:to>
      <xdr:col>8</xdr:col>
      <xdr:colOff>525308</xdr:colOff>
      <xdr:row>7</xdr:row>
      <xdr:rowOff>723900</xdr:rowOff>
    </xdr:to>
    <xdr:pic>
      <xdr:nvPicPr>
        <xdr:cNvPr id="11" name="imageIDG126">
          <a:extLst>
            <a:ext uri="{FF2B5EF4-FFF2-40B4-BE49-F238E27FC236}">
              <a16:creationId xmlns:a16="http://schemas.microsoft.com/office/drawing/2014/main" xmlns="" id="{108FBCDB-3996-46FE-9366-2936ED805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63160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12</xdr:row>
      <xdr:rowOff>0</xdr:rowOff>
    </xdr:from>
    <xdr:to>
      <xdr:col>8</xdr:col>
      <xdr:colOff>525308</xdr:colOff>
      <xdr:row>12</xdr:row>
      <xdr:rowOff>723900</xdr:rowOff>
    </xdr:to>
    <xdr:pic>
      <xdr:nvPicPr>
        <xdr:cNvPr id="12" name="imageIDG127">
          <a:extLst>
            <a:ext uri="{FF2B5EF4-FFF2-40B4-BE49-F238E27FC236}">
              <a16:creationId xmlns:a16="http://schemas.microsoft.com/office/drawing/2014/main" xmlns="" id="{AB8CE893-B861-42AC-BD84-7638A56AF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62398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33</xdr:row>
      <xdr:rowOff>0</xdr:rowOff>
    </xdr:from>
    <xdr:to>
      <xdr:col>8</xdr:col>
      <xdr:colOff>666244</xdr:colOff>
      <xdr:row>33</xdr:row>
      <xdr:rowOff>723900</xdr:rowOff>
    </xdr:to>
    <xdr:pic>
      <xdr:nvPicPr>
        <xdr:cNvPr id="13" name="imageIDG131">
          <a:extLst>
            <a:ext uri="{FF2B5EF4-FFF2-40B4-BE49-F238E27FC236}">
              <a16:creationId xmlns:a16="http://schemas.microsoft.com/office/drawing/2014/main" xmlns="" id="{42451F95-0780-4C4A-BED2-5AB59E07B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64684275"/>
          <a:ext cx="666244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40</xdr:row>
      <xdr:rowOff>0</xdr:rowOff>
    </xdr:from>
    <xdr:to>
      <xdr:col>8</xdr:col>
      <xdr:colOff>525308</xdr:colOff>
      <xdr:row>40</xdr:row>
      <xdr:rowOff>723900</xdr:rowOff>
    </xdr:to>
    <xdr:pic>
      <xdr:nvPicPr>
        <xdr:cNvPr id="15" name="imageIDG133">
          <a:extLst>
            <a:ext uri="{FF2B5EF4-FFF2-40B4-BE49-F238E27FC236}">
              <a16:creationId xmlns:a16="http://schemas.microsoft.com/office/drawing/2014/main" xmlns="" id="{E1732DB4-1E60-4F0B-9B07-16959C0AF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83734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58</xdr:row>
      <xdr:rowOff>0</xdr:rowOff>
    </xdr:from>
    <xdr:to>
      <xdr:col>8</xdr:col>
      <xdr:colOff>525308</xdr:colOff>
      <xdr:row>58</xdr:row>
      <xdr:rowOff>723900</xdr:rowOff>
    </xdr:to>
    <xdr:pic>
      <xdr:nvPicPr>
        <xdr:cNvPr id="26" name="imageIDG166">
          <a:extLst>
            <a:ext uri="{FF2B5EF4-FFF2-40B4-BE49-F238E27FC236}">
              <a16:creationId xmlns:a16="http://schemas.microsoft.com/office/drawing/2014/main" xmlns="" id="{01948364-8717-4AB3-9083-62E05E6C6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77638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59</xdr:row>
      <xdr:rowOff>0</xdr:rowOff>
    </xdr:from>
    <xdr:to>
      <xdr:col>8</xdr:col>
      <xdr:colOff>525308</xdr:colOff>
      <xdr:row>59</xdr:row>
      <xdr:rowOff>723900</xdr:rowOff>
    </xdr:to>
    <xdr:pic>
      <xdr:nvPicPr>
        <xdr:cNvPr id="27" name="imageIDG167">
          <a:extLst>
            <a:ext uri="{FF2B5EF4-FFF2-40B4-BE49-F238E27FC236}">
              <a16:creationId xmlns:a16="http://schemas.microsoft.com/office/drawing/2014/main" xmlns="" id="{FA7F41B3-551C-4601-8E24-A588B10FA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82210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43</xdr:row>
      <xdr:rowOff>0</xdr:rowOff>
    </xdr:from>
    <xdr:to>
      <xdr:col>8</xdr:col>
      <xdr:colOff>634213</xdr:colOff>
      <xdr:row>43</xdr:row>
      <xdr:rowOff>723900</xdr:rowOff>
    </xdr:to>
    <xdr:pic>
      <xdr:nvPicPr>
        <xdr:cNvPr id="28" name="imageIDG170">
          <a:extLst>
            <a:ext uri="{FF2B5EF4-FFF2-40B4-BE49-F238E27FC236}">
              <a16:creationId xmlns:a16="http://schemas.microsoft.com/office/drawing/2014/main" xmlns="" id="{5F01197D-DCFB-4953-AB3E-3B704F76D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73828275"/>
          <a:ext cx="634213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35</xdr:row>
      <xdr:rowOff>0</xdr:rowOff>
    </xdr:from>
    <xdr:to>
      <xdr:col>8</xdr:col>
      <xdr:colOff>525308</xdr:colOff>
      <xdr:row>35</xdr:row>
      <xdr:rowOff>723900</xdr:rowOff>
    </xdr:to>
    <xdr:pic>
      <xdr:nvPicPr>
        <xdr:cNvPr id="29" name="imageIDG172">
          <a:extLst>
            <a:ext uri="{FF2B5EF4-FFF2-40B4-BE49-F238E27FC236}">
              <a16:creationId xmlns:a16="http://schemas.microsoft.com/office/drawing/2014/main" xmlns="" id="{7CA520B1-6E20-4286-9F81-9AB4CC743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76114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18</xdr:row>
      <xdr:rowOff>0</xdr:rowOff>
    </xdr:from>
    <xdr:to>
      <xdr:col>8</xdr:col>
      <xdr:colOff>525308</xdr:colOff>
      <xdr:row>18</xdr:row>
      <xdr:rowOff>723900</xdr:rowOff>
    </xdr:to>
    <xdr:pic>
      <xdr:nvPicPr>
        <xdr:cNvPr id="30" name="imageIDG173">
          <a:extLst>
            <a:ext uri="{FF2B5EF4-FFF2-40B4-BE49-F238E27FC236}">
              <a16:creationId xmlns:a16="http://schemas.microsoft.com/office/drawing/2014/main" xmlns="" id="{28A0DC5C-6E27-40A2-9EA3-E2D47707C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70780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52</xdr:row>
      <xdr:rowOff>0</xdr:rowOff>
    </xdr:from>
    <xdr:to>
      <xdr:col>8</xdr:col>
      <xdr:colOff>634213</xdr:colOff>
      <xdr:row>52</xdr:row>
      <xdr:rowOff>723900</xdr:rowOff>
    </xdr:to>
    <xdr:pic>
      <xdr:nvPicPr>
        <xdr:cNvPr id="31" name="imageIDG175">
          <a:extLst>
            <a:ext uri="{FF2B5EF4-FFF2-40B4-BE49-F238E27FC236}">
              <a16:creationId xmlns:a16="http://schemas.microsoft.com/office/drawing/2014/main" xmlns="" id="{F41CD436-18D8-453C-88E5-3BF72BE53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75352275"/>
          <a:ext cx="634213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38</xdr:row>
      <xdr:rowOff>0</xdr:rowOff>
    </xdr:from>
    <xdr:to>
      <xdr:col>8</xdr:col>
      <xdr:colOff>525308</xdr:colOff>
      <xdr:row>38</xdr:row>
      <xdr:rowOff>723900</xdr:rowOff>
    </xdr:to>
    <xdr:pic>
      <xdr:nvPicPr>
        <xdr:cNvPr id="33" name="imageIDG177">
          <a:extLst>
            <a:ext uri="{FF2B5EF4-FFF2-40B4-BE49-F238E27FC236}">
              <a16:creationId xmlns:a16="http://schemas.microsoft.com/office/drawing/2014/main" xmlns="" id="{0131A139-CF25-4453-A906-BC87591E2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79162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21</xdr:row>
      <xdr:rowOff>0</xdr:rowOff>
    </xdr:from>
    <xdr:to>
      <xdr:col>8</xdr:col>
      <xdr:colOff>525308</xdr:colOff>
      <xdr:row>21</xdr:row>
      <xdr:rowOff>723900</xdr:rowOff>
    </xdr:to>
    <xdr:pic>
      <xdr:nvPicPr>
        <xdr:cNvPr id="35" name="imageIDG179">
          <a:extLst>
            <a:ext uri="{FF2B5EF4-FFF2-40B4-BE49-F238E27FC236}">
              <a16:creationId xmlns:a16="http://schemas.microsoft.com/office/drawing/2014/main" xmlns="" id="{73C88689-54FF-44B7-83D6-6A5845342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72304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42</xdr:row>
      <xdr:rowOff>0</xdr:rowOff>
    </xdr:from>
    <xdr:to>
      <xdr:col>8</xdr:col>
      <xdr:colOff>563745</xdr:colOff>
      <xdr:row>42</xdr:row>
      <xdr:rowOff>723900</xdr:rowOff>
    </xdr:to>
    <xdr:pic>
      <xdr:nvPicPr>
        <xdr:cNvPr id="36" name="imageIDG180">
          <a:extLst>
            <a:ext uri="{FF2B5EF4-FFF2-40B4-BE49-F238E27FC236}">
              <a16:creationId xmlns:a16="http://schemas.microsoft.com/office/drawing/2014/main" xmlns="" id="{8000D167-3496-43E6-9FA7-937AAED70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65446275"/>
          <a:ext cx="563745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36</xdr:row>
      <xdr:rowOff>0</xdr:rowOff>
    </xdr:from>
    <xdr:to>
      <xdr:col>8</xdr:col>
      <xdr:colOff>640619</xdr:colOff>
      <xdr:row>36</xdr:row>
      <xdr:rowOff>723900</xdr:rowOff>
    </xdr:to>
    <xdr:pic>
      <xdr:nvPicPr>
        <xdr:cNvPr id="37" name="imageIDG181">
          <a:extLst>
            <a:ext uri="{FF2B5EF4-FFF2-40B4-BE49-F238E27FC236}">
              <a16:creationId xmlns:a16="http://schemas.microsoft.com/office/drawing/2014/main" xmlns="" id="{97C8970E-4985-44A9-B60F-54C585212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68494275"/>
          <a:ext cx="640619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37</xdr:row>
      <xdr:rowOff>0</xdr:rowOff>
    </xdr:from>
    <xdr:to>
      <xdr:col>8</xdr:col>
      <xdr:colOff>525308</xdr:colOff>
      <xdr:row>37</xdr:row>
      <xdr:rowOff>723900</xdr:rowOff>
    </xdr:to>
    <xdr:pic>
      <xdr:nvPicPr>
        <xdr:cNvPr id="38" name="imageIDG182">
          <a:extLst>
            <a:ext uri="{FF2B5EF4-FFF2-40B4-BE49-F238E27FC236}">
              <a16:creationId xmlns:a16="http://schemas.microsoft.com/office/drawing/2014/main" xmlns="" id="{2C945D8C-CC40-4FAF-8E99-BD9788640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70018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32</xdr:row>
      <xdr:rowOff>0</xdr:rowOff>
    </xdr:from>
    <xdr:to>
      <xdr:col>8</xdr:col>
      <xdr:colOff>525308</xdr:colOff>
      <xdr:row>32</xdr:row>
      <xdr:rowOff>723900</xdr:rowOff>
    </xdr:to>
    <xdr:pic>
      <xdr:nvPicPr>
        <xdr:cNvPr id="43" name="imageIDG215">
          <a:extLst>
            <a:ext uri="{FF2B5EF4-FFF2-40B4-BE49-F238E27FC236}">
              <a16:creationId xmlns:a16="http://schemas.microsoft.com/office/drawing/2014/main" xmlns="" id="{C3D019F6-655B-4499-B929-E5279D626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84496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48</xdr:row>
      <xdr:rowOff>0</xdr:rowOff>
    </xdr:from>
    <xdr:to>
      <xdr:col>8</xdr:col>
      <xdr:colOff>525308</xdr:colOff>
      <xdr:row>48</xdr:row>
      <xdr:rowOff>723900</xdr:rowOff>
    </xdr:to>
    <xdr:pic>
      <xdr:nvPicPr>
        <xdr:cNvPr id="45" name="imageIDG226">
          <a:extLst>
            <a:ext uri="{FF2B5EF4-FFF2-40B4-BE49-F238E27FC236}">
              <a16:creationId xmlns:a16="http://schemas.microsoft.com/office/drawing/2014/main" xmlns="" id="{3F3F96EA-A53F-4DAC-8D92-763564FF2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0582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50</xdr:row>
      <xdr:rowOff>0</xdr:rowOff>
    </xdr:from>
    <xdr:to>
      <xdr:col>8</xdr:col>
      <xdr:colOff>595776</xdr:colOff>
      <xdr:row>50</xdr:row>
      <xdr:rowOff>723900</xdr:rowOff>
    </xdr:to>
    <xdr:pic>
      <xdr:nvPicPr>
        <xdr:cNvPr id="47" name="imageIDG243">
          <a:extLst>
            <a:ext uri="{FF2B5EF4-FFF2-40B4-BE49-F238E27FC236}">
              <a16:creationId xmlns:a16="http://schemas.microsoft.com/office/drawing/2014/main" xmlns="" id="{DA0EA4D4-D57F-42C7-9B14-AF1490115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5916275"/>
          <a:ext cx="595776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57</xdr:row>
      <xdr:rowOff>0</xdr:rowOff>
    </xdr:from>
    <xdr:to>
      <xdr:col>8</xdr:col>
      <xdr:colOff>711088</xdr:colOff>
      <xdr:row>57</xdr:row>
      <xdr:rowOff>723900</xdr:rowOff>
    </xdr:to>
    <xdr:pic>
      <xdr:nvPicPr>
        <xdr:cNvPr id="48" name="imageIDG244">
          <a:extLst>
            <a:ext uri="{FF2B5EF4-FFF2-40B4-BE49-F238E27FC236}">
              <a16:creationId xmlns:a16="http://schemas.microsoft.com/office/drawing/2014/main" xmlns="" id="{619A38C1-0CEE-432D-8760-113E3DBC8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22012275"/>
          <a:ext cx="71108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56</xdr:row>
      <xdr:rowOff>0</xdr:rowOff>
    </xdr:from>
    <xdr:to>
      <xdr:col>8</xdr:col>
      <xdr:colOff>531714</xdr:colOff>
      <xdr:row>56</xdr:row>
      <xdr:rowOff>723900</xdr:rowOff>
    </xdr:to>
    <xdr:pic>
      <xdr:nvPicPr>
        <xdr:cNvPr id="49" name="imageIDG245">
          <a:extLst>
            <a:ext uri="{FF2B5EF4-FFF2-40B4-BE49-F238E27FC236}">
              <a16:creationId xmlns:a16="http://schemas.microsoft.com/office/drawing/2014/main" xmlns="" id="{D517BA7D-D32B-434A-A60C-1C6C10B1F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22774275"/>
          <a:ext cx="531714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49</xdr:row>
      <xdr:rowOff>0</xdr:rowOff>
    </xdr:from>
    <xdr:to>
      <xdr:col>8</xdr:col>
      <xdr:colOff>595776</xdr:colOff>
      <xdr:row>49</xdr:row>
      <xdr:rowOff>723900</xdr:rowOff>
    </xdr:to>
    <xdr:pic>
      <xdr:nvPicPr>
        <xdr:cNvPr id="50" name="imageIDG246">
          <a:extLst>
            <a:ext uri="{FF2B5EF4-FFF2-40B4-BE49-F238E27FC236}">
              <a16:creationId xmlns:a16="http://schemas.microsoft.com/office/drawing/2014/main" xmlns="" id="{FB1DFDFD-DCD4-48B6-89F5-55CD6026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5154275"/>
          <a:ext cx="595776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51</xdr:row>
      <xdr:rowOff>0</xdr:rowOff>
    </xdr:from>
    <xdr:to>
      <xdr:col>8</xdr:col>
      <xdr:colOff>711088</xdr:colOff>
      <xdr:row>51</xdr:row>
      <xdr:rowOff>723900</xdr:rowOff>
    </xdr:to>
    <xdr:pic>
      <xdr:nvPicPr>
        <xdr:cNvPr id="51" name="imageIDG247">
          <a:extLst>
            <a:ext uri="{FF2B5EF4-FFF2-40B4-BE49-F238E27FC236}">
              <a16:creationId xmlns:a16="http://schemas.microsoft.com/office/drawing/2014/main" xmlns="" id="{F837A221-A77A-4CEF-AC33-AF1202462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21250275"/>
          <a:ext cx="71108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54</xdr:row>
      <xdr:rowOff>0</xdr:rowOff>
    </xdr:from>
    <xdr:to>
      <xdr:col>8</xdr:col>
      <xdr:colOff>640619</xdr:colOff>
      <xdr:row>54</xdr:row>
      <xdr:rowOff>723900</xdr:rowOff>
    </xdr:to>
    <xdr:pic>
      <xdr:nvPicPr>
        <xdr:cNvPr id="52" name="imageIDG248">
          <a:extLst>
            <a:ext uri="{FF2B5EF4-FFF2-40B4-BE49-F238E27FC236}">
              <a16:creationId xmlns:a16="http://schemas.microsoft.com/office/drawing/2014/main" xmlns="" id="{AFE3DE83-BA90-4EE4-99A1-12890E268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6678275"/>
          <a:ext cx="640619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47</xdr:row>
      <xdr:rowOff>0</xdr:rowOff>
    </xdr:from>
    <xdr:to>
      <xdr:col>8</xdr:col>
      <xdr:colOff>640619</xdr:colOff>
      <xdr:row>47</xdr:row>
      <xdr:rowOff>723900</xdr:rowOff>
    </xdr:to>
    <xdr:pic>
      <xdr:nvPicPr>
        <xdr:cNvPr id="53" name="imageIDG249">
          <a:extLst>
            <a:ext uri="{FF2B5EF4-FFF2-40B4-BE49-F238E27FC236}">
              <a16:creationId xmlns:a16="http://schemas.microsoft.com/office/drawing/2014/main" xmlns="" id="{3281D739-D41E-4B60-B0AE-624095BF5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7440275"/>
          <a:ext cx="640619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41</xdr:row>
      <xdr:rowOff>0</xdr:rowOff>
    </xdr:from>
    <xdr:to>
      <xdr:col>8</xdr:col>
      <xdr:colOff>647026</xdr:colOff>
      <xdr:row>41</xdr:row>
      <xdr:rowOff>723900</xdr:rowOff>
    </xdr:to>
    <xdr:pic>
      <xdr:nvPicPr>
        <xdr:cNvPr id="54" name="imageIDG250">
          <a:extLst>
            <a:ext uri="{FF2B5EF4-FFF2-40B4-BE49-F238E27FC236}">
              <a16:creationId xmlns:a16="http://schemas.microsoft.com/office/drawing/2014/main" xmlns="" id="{2B0C14EF-01B1-41EE-874B-D6947ECB1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8964275"/>
          <a:ext cx="647026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27</xdr:row>
      <xdr:rowOff>0</xdr:rowOff>
    </xdr:from>
    <xdr:to>
      <xdr:col>8</xdr:col>
      <xdr:colOff>621401</xdr:colOff>
      <xdr:row>27</xdr:row>
      <xdr:rowOff>723900</xdr:rowOff>
    </xdr:to>
    <xdr:pic>
      <xdr:nvPicPr>
        <xdr:cNvPr id="55" name="imageIDG251">
          <a:extLst>
            <a:ext uri="{FF2B5EF4-FFF2-40B4-BE49-F238E27FC236}">
              <a16:creationId xmlns:a16="http://schemas.microsoft.com/office/drawing/2014/main" xmlns="" id="{8F73D06E-C0A7-4D49-9839-2B7A43BB8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20488275"/>
          <a:ext cx="621401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46</xdr:row>
      <xdr:rowOff>0</xdr:rowOff>
    </xdr:from>
    <xdr:to>
      <xdr:col>8</xdr:col>
      <xdr:colOff>595776</xdr:colOff>
      <xdr:row>46</xdr:row>
      <xdr:rowOff>723900</xdr:rowOff>
    </xdr:to>
    <xdr:pic>
      <xdr:nvPicPr>
        <xdr:cNvPr id="56" name="imageIDG252">
          <a:extLst>
            <a:ext uri="{FF2B5EF4-FFF2-40B4-BE49-F238E27FC236}">
              <a16:creationId xmlns:a16="http://schemas.microsoft.com/office/drawing/2014/main" xmlns="" id="{62B50BF8-A8BA-459A-8006-7400D98BE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4392275"/>
          <a:ext cx="595776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23</xdr:row>
      <xdr:rowOff>0</xdr:rowOff>
    </xdr:from>
    <xdr:to>
      <xdr:col>8</xdr:col>
      <xdr:colOff>621401</xdr:colOff>
      <xdr:row>23</xdr:row>
      <xdr:rowOff>723900</xdr:rowOff>
    </xdr:to>
    <xdr:pic>
      <xdr:nvPicPr>
        <xdr:cNvPr id="57" name="imageIDG253">
          <a:extLst>
            <a:ext uri="{FF2B5EF4-FFF2-40B4-BE49-F238E27FC236}">
              <a16:creationId xmlns:a16="http://schemas.microsoft.com/office/drawing/2014/main" xmlns="" id="{E9BA4967-C5DE-4029-AACC-1E1AD240B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9726275"/>
          <a:ext cx="621401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29</xdr:row>
      <xdr:rowOff>0</xdr:rowOff>
    </xdr:from>
    <xdr:to>
      <xdr:col>8</xdr:col>
      <xdr:colOff>531714</xdr:colOff>
      <xdr:row>29</xdr:row>
      <xdr:rowOff>723900</xdr:rowOff>
    </xdr:to>
    <xdr:pic>
      <xdr:nvPicPr>
        <xdr:cNvPr id="58" name="imageIDG254">
          <a:extLst>
            <a:ext uri="{FF2B5EF4-FFF2-40B4-BE49-F238E27FC236}">
              <a16:creationId xmlns:a16="http://schemas.microsoft.com/office/drawing/2014/main" xmlns="" id="{92BA2F57-689A-4831-88F3-61792EB22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23536275"/>
          <a:ext cx="531714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30</xdr:row>
      <xdr:rowOff>0</xdr:rowOff>
    </xdr:from>
    <xdr:to>
      <xdr:col>8</xdr:col>
      <xdr:colOff>659838</xdr:colOff>
      <xdr:row>30</xdr:row>
      <xdr:rowOff>723900</xdr:rowOff>
    </xdr:to>
    <xdr:pic>
      <xdr:nvPicPr>
        <xdr:cNvPr id="59" name="imageIDG255">
          <a:extLst>
            <a:ext uri="{FF2B5EF4-FFF2-40B4-BE49-F238E27FC236}">
              <a16:creationId xmlns:a16="http://schemas.microsoft.com/office/drawing/2014/main" xmlns="" id="{67E463D4-0856-4F5A-89BD-7E0603196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25060275"/>
          <a:ext cx="65983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39</xdr:row>
      <xdr:rowOff>0</xdr:rowOff>
    </xdr:from>
    <xdr:to>
      <xdr:col>8</xdr:col>
      <xdr:colOff>647026</xdr:colOff>
      <xdr:row>39</xdr:row>
      <xdr:rowOff>723900</xdr:rowOff>
    </xdr:to>
    <xdr:pic>
      <xdr:nvPicPr>
        <xdr:cNvPr id="60" name="imageIDG256">
          <a:extLst>
            <a:ext uri="{FF2B5EF4-FFF2-40B4-BE49-F238E27FC236}">
              <a16:creationId xmlns:a16="http://schemas.microsoft.com/office/drawing/2014/main" xmlns="" id="{B1252B83-A361-4A79-8116-DAEC572B0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8202275"/>
          <a:ext cx="647026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31</xdr:row>
      <xdr:rowOff>0</xdr:rowOff>
    </xdr:from>
    <xdr:to>
      <xdr:col>8</xdr:col>
      <xdr:colOff>595776</xdr:colOff>
      <xdr:row>31</xdr:row>
      <xdr:rowOff>723900</xdr:rowOff>
    </xdr:to>
    <xdr:pic>
      <xdr:nvPicPr>
        <xdr:cNvPr id="61" name="imageIDG257">
          <a:extLst>
            <a:ext uri="{FF2B5EF4-FFF2-40B4-BE49-F238E27FC236}">
              <a16:creationId xmlns:a16="http://schemas.microsoft.com/office/drawing/2014/main" xmlns="" id="{9A3E6522-9436-4B93-8B1B-D4C74BFD5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3630275"/>
          <a:ext cx="595776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15</xdr:row>
      <xdr:rowOff>0</xdr:rowOff>
    </xdr:from>
    <xdr:to>
      <xdr:col>8</xdr:col>
      <xdr:colOff>582964</xdr:colOff>
      <xdr:row>15</xdr:row>
      <xdr:rowOff>723900</xdr:rowOff>
    </xdr:to>
    <xdr:pic>
      <xdr:nvPicPr>
        <xdr:cNvPr id="62" name="imageIDG258">
          <a:extLst>
            <a:ext uri="{FF2B5EF4-FFF2-40B4-BE49-F238E27FC236}">
              <a16:creationId xmlns:a16="http://schemas.microsoft.com/office/drawing/2014/main" xmlns="" id="{5F4FC355-4EAB-4C99-8C07-09B86F923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2106275"/>
          <a:ext cx="582964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16</xdr:row>
      <xdr:rowOff>0</xdr:rowOff>
    </xdr:from>
    <xdr:to>
      <xdr:col>8</xdr:col>
      <xdr:colOff>582964</xdr:colOff>
      <xdr:row>16</xdr:row>
      <xdr:rowOff>723900</xdr:rowOff>
    </xdr:to>
    <xdr:pic>
      <xdr:nvPicPr>
        <xdr:cNvPr id="63" name="imageIDG259">
          <a:extLst>
            <a:ext uri="{FF2B5EF4-FFF2-40B4-BE49-F238E27FC236}">
              <a16:creationId xmlns:a16="http://schemas.microsoft.com/office/drawing/2014/main" xmlns="" id="{DC51CCE7-EE99-4AF8-A137-95FF3F5F2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2868275"/>
          <a:ext cx="582964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20</xdr:row>
      <xdr:rowOff>0</xdr:rowOff>
    </xdr:from>
    <xdr:to>
      <xdr:col>8</xdr:col>
      <xdr:colOff>525308</xdr:colOff>
      <xdr:row>20</xdr:row>
      <xdr:rowOff>723900</xdr:rowOff>
    </xdr:to>
    <xdr:pic>
      <xdr:nvPicPr>
        <xdr:cNvPr id="94" name="imageIDG374">
          <a:extLst>
            <a:ext uri="{FF2B5EF4-FFF2-40B4-BE49-F238E27FC236}">
              <a16:creationId xmlns:a16="http://schemas.microsoft.com/office/drawing/2014/main" xmlns="" id="{D12D6132-55C2-4F00-BEE7-2B4D730FE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33442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10</xdr:row>
      <xdr:rowOff>0</xdr:rowOff>
    </xdr:from>
    <xdr:to>
      <xdr:col>8</xdr:col>
      <xdr:colOff>525308</xdr:colOff>
      <xdr:row>10</xdr:row>
      <xdr:rowOff>723900</xdr:rowOff>
    </xdr:to>
    <xdr:pic>
      <xdr:nvPicPr>
        <xdr:cNvPr id="95" name="imageIDG375">
          <a:extLst>
            <a:ext uri="{FF2B5EF4-FFF2-40B4-BE49-F238E27FC236}">
              <a16:creationId xmlns:a16="http://schemas.microsoft.com/office/drawing/2014/main" xmlns="" id="{66B0073C-594C-4796-96D5-88F490589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34204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26</xdr:row>
      <xdr:rowOff>0</xdr:rowOff>
    </xdr:from>
    <xdr:to>
      <xdr:col>8</xdr:col>
      <xdr:colOff>550933</xdr:colOff>
      <xdr:row>26</xdr:row>
      <xdr:rowOff>723900</xdr:rowOff>
    </xdr:to>
    <xdr:pic>
      <xdr:nvPicPr>
        <xdr:cNvPr id="103" name="imageIDG406">
          <a:extLst>
            <a:ext uri="{FF2B5EF4-FFF2-40B4-BE49-F238E27FC236}">
              <a16:creationId xmlns:a16="http://schemas.microsoft.com/office/drawing/2014/main" xmlns="" id="{D93DD425-5BF4-4863-B58E-8988904BF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02784275"/>
          <a:ext cx="550933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11</xdr:row>
      <xdr:rowOff>0</xdr:rowOff>
    </xdr:from>
    <xdr:to>
      <xdr:col>8</xdr:col>
      <xdr:colOff>614995</xdr:colOff>
      <xdr:row>11</xdr:row>
      <xdr:rowOff>723900</xdr:rowOff>
    </xdr:to>
    <xdr:pic>
      <xdr:nvPicPr>
        <xdr:cNvPr id="104" name="imageIDG413">
          <a:extLst>
            <a:ext uri="{FF2B5EF4-FFF2-40B4-BE49-F238E27FC236}">
              <a16:creationId xmlns:a16="http://schemas.microsoft.com/office/drawing/2014/main" xmlns="" id="{F6B43DA4-7833-4F22-9384-B41F7E5D3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05832275"/>
          <a:ext cx="614995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25</xdr:row>
      <xdr:rowOff>0</xdr:rowOff>
    </xdr:from>
    <xdr:to>
      <xdr:col>8</xdr:col>
      <xdr:colOff>614995</xdr:colOff>
      <xdr:row>25</xdr:row>
      <xdr:rowOff>723900</xdr:rowOff>
    </xdr:to>
    <xdr:pic>
      <xdr:nvPicPr>
        <xdr:cNvPr id="105" name="imageIDG414">
          <a:extLst>
            <a:ext uri="{FF2B5EF4-FFF2-40B4-BE49-F238E27FC236}">
              <a16:creationId xmlns:a16="http://schemas.microsoft.com/office/drawing/2014/main" xmlns="" id="{7B284486-EEF4-438C-87B9-E1FCC9387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105070275"/>
          <a:ext cx="614995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44</xdr:row>
      <xdr:rowOff>0</xdr:rowOff>
    </xdr:from>
    <xdr:to>
      <xdr:col>8</xdr:col>
      <xdr:colOff>525308</xdr:colOff>
      <xdr:row>44</xdr:row>
      <xdr:rowOff>723900</xdr:rowOff>
    </xdr:to>
    <xdr:pic>
      <xdr:nvPicPr>
        <xdr:cNvPr id="109" name="imageIDG449">
          <a:extLst>
            <a:ext uri="{FF2B5EF4-FFF2-40B4-BE49-F238E27FC236}">
              <a16:creationId xmlns:a16="http://schemas.microsoft.com/office/drawing/2014/main" xmlns="" id="{C384014A-900B-4ACD-87FA-EC508D604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44872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60</xdr:row>
      <xdr:rowOff>0</xdr:rowOff>
    </xdr:from>
    <xdr:to>
      <xdr:col>8</xdr:col>
      <xdr:colOff>691869</xdr:colOff>
      <xdr:row>60</xdr:row>
      <xdr:rowOff>723900</xdr:rowOff>
    </xdr:to>
    <xdr:pic>
      <xdr:nvPicPr>
        <xdr:cNvPr id="113" name="imageIDG460">
          <a:extLst>
            <a:ext uri="{FF2B5EF4-FFF2-40B4-BE49-F238E27FC236}">
              <a16:creationId xmlns:a16="http://schemas.microsoft.com/office/drawing/2014/main" xmlns="" id="{4F7D786C-E539-4CBB-96AD-85A2FD2A1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41062275"/>
          <a:ext cx="691869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8</xdr:col>
      <xdr:colOff>525308</xdr:colOff>
      <xdr:row>6</xdr:row>
      <xdr:rowOff>723900</xdr:rowOff>
    </xdr:to>
    <xdr:pic>
      <xdr:nvPicPr>
        <xdr:cNvPr id="118" name="imageIDG483">
          <a:extLst>
            <a:ext uri="{FF2B5EF4-FFF2-40B4-BE49-F238E27FC236}">
              <a16:creationId xmlns:a16="http://schemas.microsoft.com/office/drawing/2014/main" xmlns="" id="{DD51DFF2-7A48-4EA2-941C-86DFD0F37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47920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45</xdr:row>
      <xdr:rowOff>0</xdr:rowOff>
    </xdr:from>
    <xdr:to>
      <xdr:col>8</xdr:col>
      <xdr:colOff>525308</xdr:colOff>
      <xdr:row>45</xdr:row>
      <xdr:rowOff>723900</xdr:rowOff>
    </xdr:to>
    <xdr:pic>
      <xdr:nvPicPr>
        <xdr:cNvPr id="119" name="imageIDG484">
          <a:extLst>
            <a:ext uri="{FF2B5EF4-FFF2-40B4-BE49-F238E27FC236}">
              <a16:creationId xmlns:a16="http://schemas.microsoft.com/office/drawing/2014/main" xmlns="" id="{F37D66DD-E8F1-4F2A-95EC-27D717C8F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50206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34</xdr:row>
      <xdr:rowOff>0</xdr:rowOff>
    </xdr:from>
    <xdr:to>
      <xdr:col>8</xdr:col>
      <xdr:colOff>525308</xdr:colOff>
      <xdr:row>34</xdr:row>
      <xdr:rowOff>723900</xdr:rowOff>
    </xdr:to>
    <xdr:pic>
      <xdr:nvPicPr>
        <xdr:cNvPr id="120" name="imageIDG485">
          <a:extLst>
            <a:ext uri="{FF2B5EF4-FFF2-40B4-BE49-F238E27FC236}">
              <a16:creationId xmlns:a16="http://schemas.microsoft.com/office/drawing/2014/main" xmlns="" id="{039AE799-0472-454E-8926-B18EF1564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48682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9</xdr:row>
      <xdr:rowOff>0</xdr:rowOff>
    </xdr:from>
    <xdr:to>
      <xdr:col>8</xdr:col>
      <xdr:colOff>525308</xdr:colOff>
      <xdr:row>9</xdr:row>
      <xdr:rowOff>723900</xdr:rowOff>
    </xdr:to>
    <xdr:pic>
      <xdr:nvPicPr>
        <xdr:cNvPr id="121" name="imageIDG486">
          <a:extLst>
            <a:ext uri="{FF2B5EF4-FFF2-40B4-BE49-F238E27FC236}">
              <a16:creationId xmlns:a16="http://schemas.microsoft.com/office/drawing/2014/main" xmlns="" id="{A4821D0B-198D-4EF5-9EF0-0CBA58E4E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49444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525308</xdr:colOff>
      <xdr:row>8</xdr:row>
      <xdr:rowOff>723900</xdr:rowOff>
    </xdr:to>
    <xdr:pic>
      <xdr:nvPicPr>
        <xdr:cNvPr id="122" name="imageIDG489">
          <a:extLst>
            <a:ext uri="{FF2B5EF4-FFF2-40B4-BE49-F238E27FC236}">
              <a16:creationId xmlns:a16="http://schemas.microsoft.com/office/drawing/2014/main" xmlns="" id="{1F403E2B-43A3-4E39-8EEA-EFB396AEB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50968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8</xdr:col>
      <xdr:colOff>525308</xdr:colOff>
      <xdr:row>5</xdr:row>
      <xdr:rowOff>723900</xdr:rowOff>
    </xdr:to>
    <xdr:pic>
      <xdr:nvPicPr>
        <xdr:cNvPr id="124" name="imageIDG498">
          <a:extLst>
            <a:ext uri="{FF2B5EF4-FFF2-40B4-BE49-F238E27FC236}">
              <a16:creationId xmlns:a16="http://schemas.microsoft.com/office/drawing/2014/main" xmlns="" id="{F35BF556-EF5C-4B6B-AF18-4D0239E39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52492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17</xdr:row>
      <xdr:rowOff>0</xdr:rowOff>
    </xdr:from>
    <xdr:to>
      <xdr:col>8</xdr:col>
      <xdr:colOff>525308</xdr:colOff>
      <xdr:row>17</xdr:row>
      <xdr:rowOff>723900</xdr:rowOff>
    </xdr:to>
    <xdr:pic>
      <xdr:nvPicPr>
        <xdr:cNvPr id="125" name="imageIDG506">
          <a:extLst>
            <a:ext uri="{FF2B5EF4-FFF2-40B4-BE49-F238E27FC236}">
              <a16:creationId xmlns:a16="http://schemas.microsoft.com/office/drawing/2014/main" xmlns="" id="{64AA472B-26CA-4DDE-B506-C92E6D7A9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54016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22</xdr:row>
      <xdr:rowOff>0</xdr:rowOff>
    </xdr:from>
    <xdr:to>
      <xdr:col>8</xdr:col>
      <xdr:colOff>525308</xdr:colOff>
      <xdr:row>22</xdr:row>
      <xdr:rowOff>723900</xdr:rowOff>
    </xdr:to>
    <xdr:pic>
      <xdr:nvPicPr>
        <xdr:cNvPr id="126" name="imageIDG507">
          <a:extLst>
            <a:ext uri="{FF2B5EF4-FFF2-40B4-BE49-F238E27FC236}">
              <a16:creationId xmlns:a16="http://schemas.microsoft.com/office/drawing/2014/main" xmlns="" id="{2794249D-EA51-4D83-B8DF-18CFF8A07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54778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13</xdr:row>
      <xdr:rowOff>0</xdr:rowOff>
    </xdr:from>
    <xdr:to>
      <xdr:col>8</xdr:col>
      <xdr:colOff>525308</xdr:colOff>
      <xdr:row>13</xdr:row>
      <xdr:rowOff>723900</xdr:rowOff>
    </xdr:to>
    <xdr:pic>
      <xdr:nvPicPr>
        <xdr:cNvPr id="127" name="imageIDG508">
          <a:extLst>
            <a:ext uri="{FF2B5EF4-FFF2-40B4-BE49-F238E27FC236}">
              <a16:creationId xmlns:a16="http://schemas.microsoft.com/office/drawing/2014/main" xmlns="" id="{0222D547-2E0A-4F10-8C24-F94DDA543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53254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19</xdr:row>
      <xdr:rowOff>0</xdr:rowOff>
    </xdr:from>
    <xdr:to>
      <xdr:col>8</xdr:col>
      <xdr:colOff>570151</xdr:colOff>
      <xdr:row>19</xdr:row>
      <xdr:rowOff>723900</xdr:rowOff>
    </xdr:to>
    <xdr:pic>
      <xdr:nvPicPr>
        <xdr:cNvPr id="128" name="imageIDG519">
          <a:extLst>
            <a:ext uri="{FF2B5EF4-FFF2-40B4-BE49-F238E27FC236}">
              <a16:creationId xmlns:a16="http://schemas.microsoft.com/office/drawing/2014/main" xmlns="" id="{6F08CEC0-615A-473E-BB32-D5CE0D47A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55540275"/>
          <a:ext cx="570151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28</xdr:row>
      <xdr:rowOff>0</xdr:rowOff>
    </xdr:from>
    <xdr:to>
      <xdr:col>8</xdr:col>
      <xdr:colOff>525308</xdr:colOff>
      <xdr:row>28</xdr:row>
      <xdr:rowOff>723900</xdr:rowOff>
    </xdr:to>
    <xdr:pic>
      <xdr:nvPicPr>
        <xdr:cNvPr id="129" name="imageIDG520">
          <a:extLst>
            <a:ext uri="{FF2B5EF4-FFF2-40B4-BE49-F238E27FC236}">
              <a16:creationId xmlns:a16="http://schemas.microsoft.com/office/drawing/2014/main" xmlns="" id="{56E4D237-2A4C-4526-96CD-D011469EA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46396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8</xdr:col>
      <xdr:colOff>525308</xdr:colOff>
      <xdr:row>4</xdr:row>
      <xdr:rowOff>723900</xdr:rowOff>
    </xdr:to>
    <xdr:pic>
      <xdr:nvPicPr>
        <xdr:cNvPr id="131" name="imageIDG525">
          <a:extLst>
            <a:ext uri="{FF2B5EF4-FFF2-40B4-BE49-F238E27FC236}">
              <a16:creationId xmlns:a16="http://schemas.microsoft.com/office/drawing/2014/main" xmlns="" id="{D3F5834E-E01C-46A3-B83B-03202170D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6772275"/>
          <a:ext cx="525308" cy="7239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14</xdr:row>
      <xdr:rowOff>0</xdr:rowOff>
    </xdr:from>
    <xdr:to>
      <xdr:col>8</xdr:col>
      <xdr:colOff>570151</xdr:colOff>
      <xdr:row>14</xdr:row>
      <xdr:rowOff>723900</xdr:rowOff>
    </xdr:to>
    <xdr:pic>
      <xdr:nvPicPr>
        <xdr:cNvPr id="134" name="imageIDG529">
          <a:extLst>
            <a:ext uri="{FF2B5EF4-FFF2-40B4-BE49-F238E27FC236}">
              <a16:creationId xmlns:a16="http://schemas.microsoft.com/office/drawing/2014/main" xmlns="" id="{F121EDF9-973B-45F2-997A-7F3C60B11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8296275"/>
          <a:ext cx="570151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5"/>
  <sheetViews>
    <sheetView tabSelected="1" zoomScale="70" zoomScaleNormal="7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U2" sqref="U2:AH2"/>
    </sheetView>
  </sheetViews>
  <sheetFormatPr defaultColWidth="9.140625" defaultRowHeight="12.75" x14ac:dyDescent="0.25"/>
  <cols>
    <col min="1" max="1" width="4" style="7" bestFit="1" customWidth="1"/>
    <col min="2" max="2" width="9" style="7" customWidth="1"/>
    <col min="3" max="3" width="12.85546875" style="7" customWidth="1"/>
    <col min="4" max="4" width="18.7109375" style="2" customWidth="1"/>
    <col min="5" max="5" width="19.42578125" style="7" customWidth="1"/>
    <col min="6" max="6" width="18.42578125" style="7" customWidth="1"/>
    <col min="7" max="7" width="4.140625" style="7" bestFit="1" customWidth="1"/>
    <col min="8" max="8" width="2.85546875" style="7" customWidth="1"/>
    <col min="9" max="9" width="25" style="7" bestFit="1" customWidth="1"/>
    <col min="10" max="10" width="38.140625" style="7" bestFit="1" customWidth="1"/>
    <col min="11" max="11" width="27.85546875" style="7" bestFit="1" customWidth="1"/>
    <col min="12" max="12" width="37.7109375" style="7" bestFit="1" customWidth="1"/>
    <col min="13" max="13" width="10" style="7" bestFit="1" customWidth="1"/>
    <col min="14" max="14" width="38.140625" style="7" bestFit="1" customWidth="1"/>
    <col min="15" max="15" width="16.42578125" style="2" customWidth="1"/>
    <col min="16" max="16" width="11" style="26" customWidth="1"/>
    <col min="17" max="17" width="15.42578125" style="26" customWidth="1"/>
    <col min="18" max="18" width="11.42578125" style="4" customWidth="1"/>
    <col min="19" max="19" width="15.42578125" style="4" customWidth="1"/>
    <col min="20" max="20" width="9.42578125" style="18" bestFit="1" customWidth="1"/>
    <col min="21" max="24" width="4.42578125" style="28" bestFit="1" customWidth="1"/>
    <col min="25" max="31" width="5" style="28" bestFit="1" customWidth="1"/>
    <col min="32" max="34" width="4.42578125" style="28" bestFit="1" customWidth="1"/>
    <col min="35" max="16384" width="9.140625" style="2"/>
  </cols>
  <sheetData>
    <row r="1" spans="1:34" ht="15" customHeight="1" x14ac:dyDescent="0.25">
      <c r="A1" s="6"/>
      <c r="B1" s="6"/>
      <c r="C1" s="6"/>
      <c r="E1" s="6"/>
      <c r="F1" s="6"/>
      <c r="G1" s="6"/>
      <c r="H1" s="6"/>
      <c r="I1" s="6"/>
      <c r="J1" s="6"/>
      <c r="K1" s="6"/>
      <c r="P1" s="43"/>
      <c r="Q1" s="43"/>
      <c r="R1" s="27"/>
      <c r="S1" s="3"/>
    </row>
    <row r="2" spans="1:34" x14ac:dyDescent="0.25">
      <c r="A2" s="8"/>
      <c r="B2" s="8"/>
      <c r="C2" s="8"/>
      <c r="E2" s="8"/>
      <c r="F2" s="8"/>
      <c r="G2" s="8"/>
      <c r="H2" s="8"/>
      <c r="I2" s="8"/>
      <c r="J2" s="8"/>
      <c r="K2" s="8"/>
      <c r="P2" s="8"/>
      <c r="Q2" s="8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</row>
    <row r="3" spans="1:34" x14ac:dyDescent="0.25">
      <c r="A3" s="5"/>
      <c r="B3" s="5"/>
      <c r="C3" s="5"/>
      <c r="E3" s="5"/>
      <c r="F3" s="5"/>
      <c r="G3" s="5"/>
      <c r="H3" s="5"/>
      <c r="I3" s="5"/>
      <c r="J3" s="5"/>
      <c r="K3" s="5"/>
      <c r="P3" s="22">
        <f>+Q3/T3</f>
        <v>220.44139650872819</v>
      </c>
      <c r="Q3" s="22">
        <f>SUBTOTAL(9,Q4:Q61)</f>
        <v>883970</v>
      </c>
      <c r="S3" s="22">
        <f>SUBTOTAL(9,S4:S61)</f>
        <v>336440.00000000006</v>
      </c>
      <c r="T3" s="18">
        <f>SUBTOTAL(9,T4:T61)</f>
        <v>4010</v>
      </c>
    </row>
    <row r="4" spans="1:34" s="13" customFormat="1" ht="15" x14ac:dyDescent="0.25">
      <c r="A4" s="11" t="s">
        <v>211</v>
      </c>
      <c r="B4" s="11" t="s">
        <v>0</v>
      </c>
      <c r="C4" s="11" t="s">
        <v>1</v>
      </c>
      <c r="D4" s="13" t="s">
        <v>218</v>
      </c>
      <c r="E4" s="11" t="s">
        <v>7</v>
      </c>
      <c r="F4" s="11" t="s">
        <v>287</v>
      </c>
      <c r="G4" s="11" t="s">
        <v>289</v>
      </c>
      <c r="H4" s="11" t="s">
        <v>290</v>
      </c>
      <c r="I4" s="11" t="s">
        <v>8</v>
      </c>
      <c r="J4" s="11" t="s">
        <v>9</v>
      </c>
      <c r="K4" s="11" t="s">
        <v>10</v>
      </c>
      <c r="L4" s="12" t="s">
        <v>214</v>
      </c>
      <c r="M4" s="12" t="s">
        <v>215</v>
      </c>
      <c r="N4" s="12" t="s">
        <v>216</v>
      </c>
      <c r="O4" s="13" t="s">
        <v>217</v>
      </c>
      <c r="P4" s="23" t="s">
        <v>207</v>
      </c>
      <c r="Q4" s="23" t="s">
        <v>210</v>
      </c>
      <c r="R4" s="14" t="s">
        <v>219</v>
      </c>
      <c r="S4" s="14" t="s">
        <v>209</v>
      </c>
      <c r="T4" s="19" t="s">
        <v>208</v>
      </c>
      <c r="U4" s="29">
        <v>38</v>
      </c>
      <c r="V4" s="29">
        <v>40</v>
      </c>
      <c r="W4" s="29">
        <v>42</v>
      </c>
      <c r="X4" s="29">
        <v>44</v>
      </c>
      <c r="Y4" s="29">
        <v>46</v>
      </c>
      <c r="Z4" s="29">
        <v>48</v>
      </c>
      <c r="AA4" s="29">
        <v>50</v>
      </c>
      <c r="AB4" s="29">
        <v>52</v>
      </c>
      <c r="AC4" s="29">
        <v>54</v>
      </c>
      <c r="AD4" s="29">
        <v>56</v>
      </c>
      <c r="AE4" s="29">
        <v>58</v>
      </c>
      <c r="AF4" s="29">
        <v>60</v>
      </c>
      <c r="AG4" s="29">
        <v>62</v>
      </c>
      <c r="AH4" s="29">
        <v>64</v>
      </c>
    </row>
    <row r="5" spans="1:34" ht="60" customHeight="1" x14ac:dyDescent="0.25">
      <c r="A5" s="5" t="s">
        <v>212</v>
      </c>
      <c r="B5" s="5" t="s">
        <v>6</v>
      </c>
      <c r="C5" s="5" t="s">
        <v>2</v>
      </c>
      <c r="D5" s="2" t="s">
        <v>224</v>
      </c>
      <c r="E5" s="5" t="s">
        <v>85</v>
      </c>
      <c r="F5" s="5" t="s">
        <v>202</v>
      </c>
      <c r="G5" s="5">
        <v>1</v>
      </c>
      <c r="H5" s="5"/>
      <c r="I5" s="5" t="s">
        <v>203</v>
      </c>
      <c r="J5" s="5" t="s">
        <v>87</v>
      </c>
      <c r="K5" s="5" t="s">
        <v>41</v>
      </c>
      <c r="L5" s="7" t="s">
        <v>231</v>
      </c>
      <c r="M5" s="7" t="s">
        <v>221</v>
      </c>
      <c r="N5" s="7" t="s">
        <v>227</v>
      </c>
      <c r="O5" s="2" t="s">
        <v>223</v>
      </c>
      <c r="P5" s="24">
        <v>299</v>
      </c>
      <c r="Q5" s="24">
        <f t="shared" ref="Q5:Q36" si="0">+P5*T5</f>
        <v>61295</v>
      </c>
      <c r="R5" s="4">
        <v>110.7</v>
      </c>
      <c r="S5" s="4">
        <f>+R5*T5</f>
        <v>22693.5</v>
      </c>
      <c r="T5" s="19">
        <f t="shared" ref="T5:T36" si="1">SUM(U5:AH5)</f>
        <v>205</v>
      </c>
      <c r="U5" s="30"/>
      <c r="V5" s="30"/>
      <c r="W5" s="30"/>
      <c r="X5" s="30"/>
      <c r="Y5" s="30">
        <v>11</v>
      </c>
      <c r="Z5" s="30">
        <v>38</v>
      </c>
      <c r="AA5" s="30">
        <v>41</v>
      </c>
      <c r="AB5" s="30">
        <v>41</v>
      </c>
      <c r="AC5" s="30">
        <v>30</v>
      </c>
      <c r="AD5" s="30">
        <v>17</v>
      </c>
      <c r="AE5" s="30">
        <v>13</v>
      </c>
      <c r="AF5" s="30">
        <v>14</v>
      </c>
      <c r="AG5" s="30"/>
      <c r="AH5" s="30"/>
    </row>
    <row r="6" spans="1:34" ht="60" customHeight="1" x14ac:dyDescent="0.25">
      <c r="A6" s="5" t="s">
        <v>212</v>
      </c>
      <c r="B6" s="5" t="s">
        <v>3</v>
      </c>
      <c r="C6" s="5" t="s">
        <v>5</v>
      </c>
      <c r="D6" s="2" t="s">
        <v>230</v>
      </c>
      <c r="E6" s="5" t="s">
        <v>131</v>
      </c>
      <c r="F6" s="5" t="s">
        <v>176</v>
      </c>
      <c r="G6" s="5">
        <v>2</v>
      </c>
      <c r="H6" s="5"/>
      <c r="I6" s="5" t="s">
        <v>177</v>
      </c>
      <c r="J6" s="5" t="s">
        <v>174</v>
      </c>
      <c r="K6" s="5" t="s">
        <v>175</v>
      </c>
      <c r="L6" s="7" t="s">
        <v>261</v>
      </c>
      <c r="M6" s="7" t="s">
        <v>221</v>
      </c>
      <c r="N6" s="7" t="s">
        <v>260</v>
      </c>
      <c r="O6" s="2" t="s">
        <v>223</v>
      </c>
      <c r="P6" s="24">
        <v>329</v>
      </c>
      <c r="Q6" s="24">
        <f t="shared" si="0"/>
        <v>43428</v>
      </c>
      <c r="R6" s="4">
        <v>121.9</v>
      </c>
      <c r="S6" s="4">
        <f t="shared" ref="S6:S61" si="2">+R6*T6</f>
        <v>16090.800000000001</v>
      </c>
      <c r="T6" s="19">
        <f t="shared" si="1"/>
        <v>132</v>
      </c>
      <c r="U6" s="30"/>
      <c r="V6" s="30">
        <v>7</v>
      </c>
      <c r="W6" s="30">
        <v>45</v>
      </c>
      <c r="X6" s="30">
        <v>43</v>
      </c>
      <c r="Y6" s="30">
        <v>31</v>
      </c>
      <c r="Z6" s="30">
        <v>6</v>
      </c>
      <c r="AA6" s="30"/>
      <c r="AB6" s="30"/>
      <c r="AC6" s="30"/>
      <c r="AD6" s="30"/>
      <c r="AE6" s="30"/>
      <c r="AF6" s="30"/>
      <c r="AG6" s="30"/>
      <c r="AH6" s="30"/>
    </row>
    <row r="7" spans="1:34" ht="60" customHeight="1" x14ac:dyDescent="0.25">
      <c r="A7" s="5" t="s">
        <v>212</v>
      </c>
      <c r="B7" s="5" t="s">
        <v>3</v>
      </c>
      <c r="C7" s="5" t="s">
        <v>4</v>
      </c>
      <c r="D7" s="2" t="s">
        <v>254</v>
      </c>
      <c r="E7" s="5" t="s">
        <v>155</v>
      </c>
      <c r="F7" s="5" t="s">
        <v>157</v>
      </c>
      <c r="G7" s="5">
        <v>3</v>
      </c>
      <c r="H7" s="5"/>
      <c r="I7" s="5" t="s">
        <v>158</v>
      </c>
      <c r="J7" s="5" t="s">
        <v>156</v>
      </c>
      <c r="K7" s="5" t="s">
        <v>11</v>
      </c>
      <c r="L7" s="7" t="s">
        <v>252</v>
      </c>
      <c r="M7" s="7" t="s">
        <v>221</v>
      </c>
      <c r="N7" s="7" t="s">
        <v>253</v>
      </c>
      <c r="O7" s="2" t="s">
        <v>223</v>
      </c>
      <c r="P7" s="24">
        <v>319</v>
      </c>
      <c r="Q7" s="24">
        <f t="shared" si="0"/>
        <v>40832</v>
      </c>
      <c r="R7" s="4">
        <v>118.1</v>
      </c>
      <c r="S7" s="4">
        <f t="shared" si="2"/>
        <v>15116.8</v>
      </c>
      <c r="T7" s="19">
        <f t="shared" si="1"/>
        <v>128</v>
      </c>
      <c r="U7" s="30">
        <v>5</v>
      </c>
      <c r="V7" s="30">
        <v>5</v>
      </c>
      <c r="W7" s="30">
        <v>40</v>
      </c>
      <c r="X7" s="30">
        <v>36</v>
      </c>
      <c r="Y7" s="30">
        <v>35</v>
      </c>
      <c r="Z7" s="30">
        <v>5</v>
      </c>
      <c r="AA7" s="30"/>
      <c r="AB7" s="30">
        <v>2</v>
      </c>
      <c r="AC7" s="30"/>
      <c r="AD7" s="30"/>
      <c r="AE7" s="30"/>
      <c r="AF7" s="30"/>
      <c r="AG7" s="30"/>
      <c r="AH7" s="30"/>
    </row>
    <row r="8" spans="1:34" ht="60" customHeight="1" x14ac:dyDescent="0.25">
      <c r="A8" s="5" t="s">
        <v>213</v>
      </c>
      <c r="B8" s="5" t="s">
        <v>3</v>
      </c>
      <c r="C8" s="5" t="s">
        <v>2</v>
      </c>
      <c r="D8" s="2" t="s">
        <v>224</v>
      </c>
      <c r="E8" s="5" t="s">
        <v>13</v>
      </c>
      <c r="F8" s="5" t="s">
        <v>27</v>
      </c>
      <c r="G8" s="5">
        <v>4</v>
      </c>
      <c r="H8" s="5"/>
      <c r="I8" s="5" t="s">
        <v>28</v>
      </c>
      <c r="J8" s="5" t="s">
        <v>16</v>
      </c>
      <c r="K8" s="5" t="s">
        <v>23</v>
      </c>
      <c r="L8" s="7" t="s">
        <v>269</v>
      </c>
      <c r="M8" s="7" t="s">
        <v>221</v>
      </c>
      <c r="N8" s="7" t="s">
        <v>16</v>
      </c>
      <c r="O8" s="2" t="s">
        <v>272</v>
      </c>
      <c r="P8" s="24">
        <v>189</v>
      </c>
      <c r="Q8" s="24">
        <f t="shared" si="0"/>
        <v>44037</v>
      </c>
      <c r="R8" s="4">
        <v>74.099999999999994</v>
      </c>
      <c r="S8" s="4">
        <f t="shared" si="2"/>
        <v>17265.3</v>
      </c>
      <c r="T8" s="19">
        <f t="shared" si="1"/>
        <v>233</v>
      </c>
      <c r="U8" s="30"/>
      <c r="V8" s="30">
        <v>12</v>
      </c>
      <c r="W8" s="30">
        <v>35</v>
      </c>
      <c r="X8" s="30">
        <v>52</v>
      </c>
      <c r="Y8" s="30">
        <v>48</v>
      </c>
      <c r="Z8" s="30">
        <v>33</v>
      </c>
      <c r="AA8" s="30">
        <v>35</v>
      </c>
      <c r="AB8" s="30">
        <v>18</v>
      </c>
      <c r="AC8" s="30"/>
      <c r="AD8" s="30"/>
      <c r="AE8" s="30"/>
      <c r="AF8" s="30"/>
      <c r="AG8" s="30"/>
      <c r="AH8" s="30"/>
    </row>
    <row r="9" spans="1:34" ht="60" customHeight="1" x14ac:dyDescent="0.25">
      <c r="A9" s="5" t="s">
        <v>212</v>
      </c>
      <c r="B9" s="5" t="s">
        <v>3</v>
      </c>
      <c r="C9" s="5" t="s">
        <v>5</v>
      </c>
      <c r="D9" s="2" t="s">
        <v>230</v>
      </c>
      <c r="E9" s="5" t="s">
        <v>170</v>
      </c>
      <c r="F9" s="5" t="s">
        <v>171</v>
      </c>
      <c r="G9" s="5">
        <v>5</v>
      </c>
      <c r="H9" s="5"/>
      <c r="I9" s="5" t="s">
        <v>172</v>
      </c>
      <c r="J9" s="5" t="s">
        <v>143</v>
      </c>
      <c r="K9" s="5" t="s">
        <v>173</v>
      </c>
      <c r="L9" s="7" t="s">
        <v>259</v>
      </c>
      <c r="M9" s="7" t="s">
        <v>221</v>
      </c>
      <c r="N9" s="7" t="s">
        <v>228</v>
      </c>
      <c r="O9" s="2" t="s">
        <v>229</v>
      </c>
      <c r="P9" s="24">
        <v>239</v>
      </c>
      <c r="Q9" s="24">
        <f t="shared" si="0"/>
        <v>31548</v>
      </c>
      <c r="R9" s="4">
        <v>93.7</v>
      </c>
      <c r="S9" s="4">
        <f t="shared" si="2"/>
        <v>12368.4</v>
      </c>
      <c r="T9" s="19">
        <f t="shared" si="1"/>
        <v>132</v>
      </c>
      <c r="U9" s="30">
        <v>2</v>
      </c>
      <c r="V9" s="30">
        <v>5</v>
      </c>
      <c r="W9" s="30">
        <v>45</v>
      </c>
      <c r="X9" s="30">
        <v>41</v>
      </c>
      <c r="Y9" s="30">
        <v>31</v>
      </c>
      <c r="Z9" s="30">
        <v>6</v>
      </c>
      <c r="AA9" s="30">
        <v>2</v>
      </c>
      <c r="AB9" s="30"/>
      <c r="AC9" s="30"/>
      <c r="AD9" s="30"/>
      <c r="AE9" s="30"/>
      <c r="AF9" s="30"/>
      <c r="AG9" s="30"/>
      <c r="AH9" s="30"/>
    </row>
    <row r="10" spans="1:34" ht="60" customHeight="1" x14ac:dyDescent="0.25">
      <c r="A10" s="5" t="s">
        <v>212</v>
      </c>
      <c r="B10" s="5" t="s">
        <v>3</v>
      </c>
      <c r="C10" s="5" t="s">
        <v>4</v>
      </c>
      <c r="D10" s="2" t="s">
        <v>254</v>
      </c>
      <c r="E10" s="5" t="s">
        <v>159</v>
      </c>
      <c r="F10" s="5" t="s">
        <v>168</v>
      </c>
      <c r="G10" s="5">
        <v>6</v>
      </c>
      <c r="H10" s="5"/>
      <c r="I10" s="5" t="s">
        <v>169</v>
      </c>
      <c r="J10" s="5" t="s">
        <v>166</v>
      </c>
      <c r="K10" s="5" t="s">
        <v>11</v>
      </c>
      <c r="L10" s="7" t="s">
        <v>255</v>
      </c>
      <c r="M10" s="7" t="s">
        <v>221</v>
      </c>
      <c r="N10" s="7" t="s">
        <v>256</v>
      </c>
      <c r="O10" s="2" t="s">
        <v>223</v>
      </c>
      <c r="P10" s="24">
        <v>249</v>
      </c>
      <c r="Q10" s="24">
        <f t="shared" si="0"/>
        <v>32370</v>
      </c>
      <c r="R10" s="4">
        <v>92.2</v>
      </c>
      <c r="S10" s="4">
        <f t="shared" si="2"/>
        <v>11986</v>
      </c>
      <c r="T10" s="19">
        <f t="shared" si="1"/>
        <v>130</v>
      </c>
      <c r="U10" s="30">
        <v>3</v>
      </c>
      <c r="V10" s="30">
        <v>20</v>
      </c>
      <c r="W10" s="30">
        <v>40</v>
      </c>
      <c r="X10" s="30">
        <v>36</v>
      </c>
      <c r="Y10" s="30">
        <v>26</v>
      </c>
      <c r="Z10" s="30">
        <v>5</v>
      </c>
      <c r="AA10" s="30"/>
      <c r="AB10" s="30"/>
      <c r="AC10" s="30"/>
      <c r="AD10" s="30"/>
      <c r="AE10" s="30"/>
      <c r="AF10" s="30"/>
      <c r="AG10" s="30"/>
      <c r="AH10" s="30"/>
    </row>
    <row r="11" spans="1:34" ht="60" customHeight="1" x14ac:dyDescent="0.25">
      <c r="A11" s="5" t="s">
        <v>213</v>
      </c>
      <c r="B11" s="5" t="s">
        <v>6</v>
      </c>
      <c r="C11" s="5" t="s">
        <v>2</v>
      </c>
      <c r="D11" s="2" t="s">
        <v>224</v>
      </c>
      <c r="E11" s="5" t="s">
        <v>125</v>
      </c>
      <c r="F11" s="5" t="s">
        <v>129</v>
      </c>
      <c r="G11" s="5">
        <v>7</v>
      </c>
      <c r="H11" s="5"/>
      <c r="I11" s="5" t="s">
        <v>130</v>
      </c>
      <c r="J11" s="5" t="s">
        <v>124</v>
      </c>
      <c r="K11" s="5" t="s">
        <v>41</v>
      </c>
      <c r="L11" s="7" t="s">
        <v>244</v>
      </c>
      <c r="M11" s="7" t="s">
        <v>225</v>
      </c>
      <c r="N11" s="7" t="s">
        <v>245</v>
      </c>
      <c r="O11" s="2" t="s">
        <v>223</v>
      </c>
      <c r="P11" s="24">
        <v>199</v>
      </c>
      <c r="Q11" s="24">
        <f t="shared" si="0"/>
        <v>38208</v>
      </c>
      <c r="R11" s="4">
        <v>73.7</v>
      </c>
      <c r="S11" s="4">
        <f t="shared" si="2"/>
        <v>14150.400000000001</v>
      </c>
      <c r="T11" s="19">
        <f t="shared" si="1"/>
        <v>192</v>
      </c>
      <c r="U11" s="30"/>
      <c r="V11" s="30"/>
      <c r="W11" s="30"/>
      <c r="X11" s="30"/>
      <c r="Y11" s="30"/>
      <c r="Z11" s="30">
        <v>20</v>
      </c>
      <c r="AA11" s="30"/>
      <c r="AB11" s="30">
        <v>13</v>
      </c>
      <c r="AC11" s="30">
        <v>15</v>
      </c>
      <c r="AD11" s="30">
        <v>74</v>
      </c>
      <c r="AE11" s="30">
        <v>67</v>
      </c>
      <c r="AF11" s="30">
        <v>3</v>
      </c>
      <c r="AG11" s="30"/>
      <c r="AH11" s="30"/>
    </row>
    <row r="12" spans="1:34" ht="60" customHeight="1" x14ac:dyDescent="0.25">
      <c r="A12" s="5" t="s">
        <v>212</v>
      </c>
      <c r="B12" s="5" t="s">
        <v>3</v>
      </c>
      <c r="C12" s="5" t="s">
        <v>2</v>
      </c>
      <c r="D12" s="2" t="s">
        <v>224</v>
      </c>
      <c r="E12" s="5" t="s">
        <v>123</v>
      </c>
      <c r="F12" s="5" t="s">
        <v>138</v>
      </c>
      <c r="G12" s="5">
        <v>8</v>
      </c>
      <c r="H12" s="5"/>
      <c r="I12" s="5" t="s">
        <v>139</v>
      </c>
      <c r="J12" s="5" t="s">
        <v>137</v>
      </c>
      <c r="K12" s="5" t="s">
        <v>11</v>
      </c>
      <c r="L12" s="7" t="s">
        <v>284</v>
      </c>
      <c r="M12" s="7" t="s">
        <v>240</v>
      </c>
      <c r="N12" s="7" t="s">
        <v>285</v>
      </c>
      <c r="O12" s="2" t="s">
        <v>286</v>
      </c>
      <c r="P12" s="24">
        <v>229</v>
      </c>
      <c r="Q12" s="24">
        <f t="shared" si="0"/>
        <v>36640</v>
      </c>
      <c r="R12" s="4">
        <v>84.8</v>
      </c>
      <c r="S12" s="4">
        <f t="shared" si="2"/>
        <v>13568</v>
      </c>
      <c r="T12" s="19">
        <f t="shared" si="1"/>
        <v>160</v>
      </c>
      <c r="U12" s="30"/>
      <c r="V12" s="30">
        <v>17</v>
      </c>
      <c r="W12" s="30">
        <v>50</v>
      </c>
      <c r="X12" s="30">
        <v>46</v>
      </c>
      <c r="Y12" s="30">
        <v>30</v>
      </c>
      <c r="Z12" s="30">
        <v>10</v>
      </c>
      <c r="AA12" s="30">
        <v>5</v>
      </c>
      <c r="AB12" s="30">
        <v>2</v>
      </c>
      <c r="AC12" s="30"/>
      <c r="AD12" s="30"/>
      <c r="AE12" s="30"/>
      <c r="AF12" s="30"/>
      <c r="AG12" s="30"/>
      <c r="AH12" s="30"/>
    </row>
    <row r="13" spans="1:34" ht="60" customHeight="1" x14ac:dyDescent="0.25">
      <c r="A13" s="5" t="s">
        <v>213</v>
      </c>
      <c r="B13" s="5" t="s">
        <v>3</v>
      </c>
      <c r="C13" s="5" t="s">
        <v>2</v>
      </c>
      <c r="D13" s="2" t="s">
        <v>224</v>
      </c>
      <c r="E13" s="5" t="s">
        <v>13</v>
      </c>
      <c r="F13" s="5" t="s">
        <v>29</v>
      </c>
      <c r="G13" s="5">
        <v>9</v>
      </c>
      <c r="H13" s="5"/>
      <c r="I13" s="5" t="s">
        <v>30</v>
      </c>
      <c r="J13" s="5" t="s">
        <v>16</v>
      </c>
      <c r="K13" s="5" t="s">
        <v>15</v>
      </c>
      <c r="L13" s="7" t="s">
        <v>269</v>
      </c>
      <c r="M13" s="7" t="s">
        <v>221</v>
      </c>
      <c r="N13" s="7" t="s">
        <v>16</v>
      </c>
      <c r="O13" s="2" t="s">
        <v>272</v>
      </c>
      <c r="P13" s="24">
        <v>189</v>
      </c>
      <c r="Q13" s="24">
        <f t="shared" si="0"/>
        <v>35154</v>
      </c>
      <c r="R13" s="4">
        <v>74.099999999999994</v>
      </c>
      <c r="S13" s="4">
        <f t="shared" si="2"/>
        <v>13782.599999999999</v>
      </c>
      <c r="T13" s="19">
        <f t="shared" si="1"/>
        <v>186</v>
      </c>
      <c r="U13" s="30"/>
      <c r="V13" s="30">
        <v>31</v>
      </c>
      <c r="W13" s="30">
        <v>44</v>
      </c>
      <c r="X13" s="30">
        <v>64</v>
      </c>
      <c r="Y13" s="30">
        <v>29</v>
      </c>
      <c r="Z13" s="30">
        <v>14</v>
      </c>
      <c r="AA13" s="30">
        <v>4</v>
      </c>
      <c r="AB13" s="30"/>
      <c r="AC13" s="30"/>
      <c r="AD13" s="30"/>
      <c r="AE13" s="30"/>
      <c r="AF13" s="30"/>
      <c r="AG13" s="30"/>
      <c r="AH13" s="30"/>
    </row>
    <row r="14" spans="1:34" ht="60" customHeight="1" x14ac:dyDescent="0.25">
      <c r="A14" s="5" t="s">
        <v>212</v>
      </c>
      <c r="B14" s="5" t="s">
        <v>3</v>
      </c>
      <c r="C14" s="5" t="s">
        <v>2</v>
      </c>
      <c r="D14" s="2" t="s">
        <v>224</v>
      </c>
      <c r="E14" s="5" t="s">
        <v>188</v>
      </c>
      <c r="F14" s="5" t="s">
        <v>189</v>
      </c>
      <c r="G14" s="5">
        <v>10</v>
      </c>
      <c r="H14" s="5"/>
      <c r="I14" s="5" t="s">
        <v>190</v>
      </c>
      <c r="J14" s="5" t="s">
        <v>191</v>
      </c>
      <c r="K14" s="5" t="s">
        <v>41</v>
      </c>
      <c r="L14" s="7" t="s">
        <v>262</v>
      </c>
      <c r="M14" s="7" t="s">
        <v>240</v>
      </c>
      <c r="N14" s="7" t="s">
        <v>263</v>
      </c>
      <c r="O14" s="2" t="s">
        <v>229</v>
      </c>
      <c r="P14" s="24">
        <v>319</v>
      </c>
      <c r="Q14" s="24">
        <f t="shared" si="0"/>
        <v>26796</v>
      </c>
      <c r="R14" s="4">
        <v>118.1</v>
      </c>
      <c r="S14" s="4">
        <f t="shared" si="2"/>
        <v>9920.4</v>
      </c>
      <c r="T14" s="19">
        <f t="shared" si="1"/>
        <v>84</v>
      </c>
      <c r="U14" s="30"/>
      <c r="V14" s="30"/>
      <c r="W14" s="30">
        <v>5</v>
      </c>
      <c r="X14" s="30">
        <v>18</v>
      </c>
      <c r="Y14" s="30">
        <v>27</v>
      </c>
      <c r="Z14" s="30">
        <v>14</v>
      </c>
      <c r="AA14" s="30">
        <v>15</v>
      </c>
      <c r="AB14" s="30">
        <v>5</v>
      </c>
      <c r="AC14" s="30"/>
      <c r="AD14" s="30"/>
      <c r="AE14" s="30"/>
      <c r="AF14" s="30"/>
      <c r="AG14" s="30"/>
      <c r="AH14" s="30"/>
    </row>
    <row r="15" spans="1:34" ht="60" customHeight="1" x14ac:dyDescent="0.25">
      <c r="A15" s="5" t="s">
        <v>212</v>
      </c>
      <c r="B15" s="5" t="s">
        <v>6</v>
      </c>
      <c r="C15" s="5" t="s">
        <v>2</v>
      </c>
      <c r="D15" s="2" t="s">
        <v>224</v>
      </c>
      <c r="E15" s="5" t="s">
        <v>125</v>
      </c>
      <c r="F15" s="5" t="s">
        <v>204</v>
      </c>
      <c r="G15" s="5">
        <v>11</v>
      </c>
      <c r="H15" s="5"/>
      <c r="I15" s="5" t="s">
        <v>205</v>
      </c>
      <c r="J15" s="5" t="s">
        <v>206</v>
      </c>
      <c r="K15" s="5" t="s">
        <v>11</v>
      </c>
      <c r="L15" s="7" t="s">
        <v>232</v>
      </c>
      <c r="M15" s="7" t="s">
        <v>221</v>
      </c>
      <c r="N15" s="7" t="s">
        <v>233</v>
      </c>
      <c r="O15" s="2" t="s">
        <v>223</v>
      </c>
      <c r="P15" s="24">
        <v>219</v>
      </c>
      <c r="Q15" s="24">
        <f t="shared" si="0"/>
        <v>28470</v>
      </c>
      <c r="R15" s="4">
        <v>81.099999999999994</v>
      </c>
      <c r="S15" s="4">
        <f t="shared" si="2"/>
        <v>10543</v>
      </c>
      <c r="T15" s="19">
        <f t="shared" si="1"/>
        <v>130</v>
      </c>
      <c r="U15" s="30"/>
      <c r="V15" s="30"/>
      <c r="W15" s="30"/>
      <c r="X15" s="30"/>
      <c r="Y15" s="30">
        <v>3</v>
      </c>
      <c r="Z15" s="30">
        <v>18</v>
      </c>
      <c r="AA15" s="30">
        <v>26</v>
      </c>
      <c r="AB15" s="30">
        <v>26</v>
      </c>
      <c r="AC15" s="30">
        <v>27</v>
      </c>
      <c r="AD15" s="30">
        <v>17</v>
      </c>
      <c r="AE15" s="30">
        <v>13</v>
      </c>
      <c r="AF15" s="30"/>
      <c r="AG15" s="30"/>
      <c r="AH15" s="30"/>
    </row>
    <row r="16" spans="1:34" ht="60" customHeight="1" x14ac:dyDescent="0.25">
      <c r="A16" s="5" t="s">
        <v>212</v>
      </c>
      <c r="B16" s="5" t="s">
        <v>6</v>
      </c>
      <c r="C16" s="5" t="s">
        <v>2</v>
      </c>
      <c r="D16" s="2" t="s">
        <v>224</v>
      </c>
      <c r="E16" s="5" t="s">
        <v>12</v>
      </c>
      <c r="F16" s="5" t="s">
        <v>119</v>
      </c>
      <c r="G16" s="5">
        <v>12</v>
      </c>
      <c r="H16" s="5"/>
      <c r="I16" s="5" t="s">
        <v>120</v>
      </c>
      <c r="J16" s="5" t="s">
        <v>86</v>
      </c>
      <c r="K16" s="5" t="s">
        <v>15</v>
      </c>
      <c r="L16" s="7" t="s">
        <v>234</v>
      </c>
      <c r="M16" s="7" t="s">
        <v>221</v>
      </c>
      <c r="N16" s="7" t="s">
        <v>238</v>
      </c>
      <c r="O16" s="2" t="s">
        <v>229</v>
      </c>
      <c r="P16" s="25">
        <v>199</v>
      </c>
      <c r="Q16" s="24">
        <f t="shared" si="0"/>
        <v>31641</v>
      </c>
      <c r="R16" s="4">
        <v>78</v>
      </c>
      <c r="S16" s="4">
        <f t="shared" si="2"/>
        <v>12402</v>
      </c>
      <c r="T16" s="19">
        <f t="shared" si="1"/>
        <v>159</v>
      </c>
      <c r="U16" s="30"/>
      <c r="V16" s="30"/>
      <c r="W16" s="30"/>
      <c r="X16" s="30"/>
      <c r="Y16" s="30"/>
      <c r="Z16" s="30">
        <v>31</v>
      </c>
      <c r="AA16" s="30">
        <v>62</v>
      </c>
      <c r="AB16" s="30">
        <v>32</v>
      </c>
      <c r="AC16" s="30">
        <v>30</v>
      </c>
      <c r="AD16" s="30">
        <v>1</v>
      </c>
      <c r="AE16" s="30">
        <v>3</v>
      </c>
      <c r="AF16" s="30"/>
      <c r="AG16" s="30"/>
      <c r="AH16" s="30"/>
    </row>
    <row r="17" spans="1:34" ht="60" customHeight="1" x14ac:dyDescent="0.25">
      <c r="A17" s="5" t="s">
        <v>212</v>
      </c>
      <c r="B17" s="5" t="s">
        <v>6</v>
      </c>
      <c r="C17" s="5" t="s">
        <v>2</v>
      </c>
      <c r="D17" s="2" t="s">
        <v>224</v>
      </c>
      <c r="E17" s="5" t="s">
        <v>12</v>
      </c>
      <c r="F17" s="5" t="s">
        <v>121</v>
      </c>
      <c r="G17" s="5">
        <v>13</v>
      </c>
      <c r="H17" s="5"/>
      <c r="I17" s="5" t="s">
        <v>122</v>
      </c>
      <c r="J17" s="5" t="s">
        <v>86</v>
      </c>
      <c r="K17" s="5" t="s">
        <v>11</v>
      </c>
      <c r="L17" s="7" t="s">
        <v>234</v>
      </c>
      <c r="M17" s="7" t="s">
        <v>221</v>
      </c>
      <c r="N17" s="7" t="s">
        <v>238</v>
      </c>
      <c r="O17" s="2" t="s">
        <v>229</v>
      </c>
      <c r="P17" s="25">
        <v>199</v>
      </c>
      <c r="Q17" s="24">
        <f t="shared" si="0"/>
        <v>28457</v>
      </c>
      <c r="R17" s="4">
        <v>78</v>
      </c>
      <c r="S17" s="4">
        <f t="shared" si="2"/>
        <v>11154</v>
      </c>
      <c r="T17" s="19">
        <f t="shared" si="1"/>
        <v>143</v>
      </c>
      <c r="U17" s="30"/>
      <c r="V17" s="30"/>
      <c r="W17" s="30"/>
      <c r="X17" s="30"/>
      <c r="Y17" s="30"/>
      <c r="Z17" s="30">
        <v>7</v>
      </c>
      <c r="AA17" s="30">
        <v>26</v>
      </c>
      <c r="AB17" s="30">
        <v>31</v>
      </c>
      <c r="AC17" s="30">
        <v>32</v>
      </c>
      <c r="AD17" s="30">
        <v>28</v>
      </c>
      <c r="AE17" s="30">
        <v>19</v>
      </c>
      <c r="AF17" s="30"/>
      <c r="AG17" s="30"/>
      <c r="AH17" s="30"/>
    </row>
    <row r="18" spans="1:34" ht="60" customHeight="1" x14ac:dyDescent="0.25">
      <c r="A18" s="5" t="s">
        <v>212</v>
      </c>
      <c r="B18" s="5" t="s">
        <v>3</v>
      </c>
      <c r="C18" s="5" t="s">
        <v>2</v>
      </c>
      <c r="D18" s="2" t="s">
        <v>224</v>
      </c>
      <c r="E18" s="5" t="s">
        <v>178</v>
      </c>
      <c r="F18" s="5" t="s">
        <v>179</v>
      </c>
      <c r="G18" s="5">
        <v>14</v>
      </c>
      <c r="H18" s="5"/>
      <c r="I18" s="5" t="s">
        <v>180</v>
      </c>
      <c r="J18" s="5" t="s">
        <v>181</v>
      </c>
      <c r="K18" s="5" t="s">
        <v>182</v>
      </c>
      <c r="L18" s="7" t="s">
        <v>264</v>
      </c>
      <c r="M18" s="7" t="s">
        <v>240</v>
      </c>
      <c r="N18" s="7" t="s">
        <v>265</v>
      </c>
      <c r="O18" s="2" t="s">
        <v>223</v>
      </c>
      <c r="P18" s="24">
        <v>259</v>
      </c>
      <c r="Q18" s="24">
        <f t="shared" si="0"/>
        <v>20461</v>
      </c>
      <c r="R18" s="4">
        <v>95.9</v>
      </c>
      <c r="S18" s="4">
        <f t="shared" si="2"/>
        <v>7576.1</v>
      </c>
      <c r="T18" s="19">
        <f t="shared" si="1"/>
        <v>79</v>
      </c>
      <c r="U18" s="30"/>
      <c r="V18" s="30"/>
      <c r="W18" s="30"/>
      <c r="X18" s="30"/>
      <c r="Y18" s="30"/>
      <c r="Z18" s="30">
        <v>32</v>
      </c>
      <c r="AA18" s="30">
        <v>33</v>
      </c>
      <c r="AB18" s="30">
        <v>14</v>
      </c>
      <c r="AC18" s="30"/>
      <c r="AD18" s="30"/>
      <c r="AE18" s="30"/>
      <c r="AF18" s="30"/>
      <c r="AG18" s="30"/>
      <c r="AH18" s="30"/>
    </row>
    <row r="19" spans="1:34" ht="60" customHeight="1" x14ac:dyDescent="0.25">
      <c r="A19" s="5" t="s">
        <v>213</v>
      </c>
      <c r="B19" s="5" t="s">
        <v>3</v>
      </c>
      <c r="C19" s="5" t="s">
        <v>2</v>
      </c>
      <c r="D19" s="2" t="s">
        <v>224</v>
      </c>
      <c r="E19" s="5" t="s">
        <v>13</v>
      </c>
      <c r="F19" s="5" t="s">
        <v>57</v>
      </c>
      <c r="G19" s="5">
        <v>15</v>
      </c>
      <c r="H19" s="5"/>
      <c r="I19" s="5" t="s">
        <v>58</v>
      </c>
      <c r="J19" s="5" t="s">
        <v>39</v>
      </c>
      <c r="K19" s="5" t="s">
        <v>59</v>
      </c>
      <c r="L19" s="7" t="s">
        <v>269</v>
      </c>
      <c r="M19" s="7" t="s">
        <v>240</v>
      </c>
      <c r="N19" s="7" t="s">
        <v>275</v>
      </c>
      <c r="O19" s="2" t="s">
        <v>223</v>
      </c>
      <c r="P19" s="24">
        <v>199</v>
      </c>
      <c r="Q19" s="24">
        <f t="shared" si="0"/>
        <v>22089</v>
      </c>
      <c r="R19" s="4">
        <v>73.7</v>
      </c>
      <c r="S19" s="4">
        <f t="shared" si="2"/>
        <v>8180.7000000000007</v>
      </c>
      <c r="T19" s="19">
        <f t="shared" si="1"/>
        <v>111</v>
      </c>
      <c r="U19" s="30"/>
      <c r="V19" s="30">
        <v>8</v>
      </c>
      <c r="W19" s="30">
        <v>21</v>
      </c>
      <c r="X19" s="30">
        <v>21</v>
      </c>
      <c r="Y19" s="30">
        <v>21</v>
      </c>
      <c r="Z19" s="30">
        <v>19</v>
      </c>
      <c r="AA19" s="30">
        <v>19</v>
      </c>
      <c r="AB19" s="30">
        <v>2</v>
      </c>
      <c r="AC19" s="30"/>
      <c r="AD19" s="30"/>
      <c r="AE19" s="30"/>
      <c r="AF19" s="30"/>
      <c r="AG19" s="30"/>
      <c r="AH19" s="30"/>
    </row>
    <row r="20" spans="1:34" ht="60" customHeight="1" x14ac:dyDescent="0.25">
      <c r="A20" s="5" t="s">
        <v>212</v>
      </c>
      <c r="B20" s="5" t="s">
        <v>3</v>
      </c>
      <c r="C20" s="5" t="s">
        <v>2</v>
      </c>
      <c r="D20" s="2" t="s">
        <v>224</v>
      </c>
      <c r="E20" s="5" t="s">
        <v>192</v>
      </c>
      <c r="F20" s="5" t="s">
        <v>194</v>
      </c>
      <c r="G20" s="5">
        <v>16</v>
      </c>
      <c r="H20" s="5"/>
      <c r="I20" s="5" t="s">
        <v>195</v>
      </c>
      <c r="J20" s="5" t="s">
        <v>193</v>
      </c>
      <c r="K20" s="5" t="s">
        <v>196</v>
      </c>
      <c r="L20" s="7" t="s">
        <v>267</v>
      </c>
      <c r="M20" s="7" t="s">
        <v>240</v>
      </c>
      <c r="N20" s="7" t="s">
        <v>268</v>
      </c>
      <c r="O20" s="2" t="s">
        <v>223</v>
      </c>
      <c r="P20" s="24">
        <v>289</v>
      </c>
      <c r="Q20" s="24">
        <f t="shared" si="0"/>
        <v>14450</v>
      </c>
      <c r="R20" s="4">
        <v>107</v>
      </c>
      <c r="S20" s="4">
        <f t="shared" si="2"/>
        <v>5350</v>
      </c>
      <c r="T20" s="19">
        <f t="shared" si="1"/>
        <v>50</v>
      </c>
      <c r="U20" s="30"/>
      <c r="V20" s="30"/>
      <c r="W20" s="30">
        <v>6</v>
      </c>
      <c r="X20" s="30">
        <v>7</v>
      </c>
      <c r="Y20" s="30">
        <v>10</v>
      </c>
      <c r="Z20" s="30">
        <v>4</v>
      </c>
      <c r="AA20" s="30">
        <v>11</v>
      </c>
      <c r="AB20" s="30">
        <v>10</v>
      </c>
      <c r="AC20" s="30">
        <v>2</v>
      </c>
      <c r="AD20" s="30"/>
      <c r="AE20" s="30"/>
      <c r="AF20" s="30"/>
      <c r="AG20" s="30"/>
      <c r="AH20" s="30"/>
    </row>
    <row r="21" spans="1:34" ht="60" customHeight="1" x14ac:dyDescent="0.25">
      <c r="A21" s="5" t="s">
        <v>213</v>
      </c>
      <c r="B21" s="5" t="s">
        <v>6</v>
      </c>
      <c r="C21" s="5" t="s">
        <v>2</v>
      </c>
      <c r="D21" s="2" t="s">
        <v>224</v>
      </c>
      <c r="E21" s="5" t="s">
        <v>125</v>
      </c>
      <c r="F21" s="5" t="s">
        <v>126</v>
      </c>
      <c r="G21" s="5">
        <v>17</v>
      </c>
      <c r="H21" s="5"/>
      <c r="I21" s="5" t="s">
        <v>127</v>
      </c>
      <c r="J21" s="5" t="s">
        <v>124</v>
      </c>
      <c r="K21" s="5" t="s">
        <v>128</v>
      </c>
      <c r="L21" s="7" t="s">
        <v>244</v>
      </c>
      <c r="M21" s="7" t="s">
        <v>225</v>
      </c>
      <c r="N21" s="7" t="s">
        <v>245</v>
      </c>
      <c r="O21" s="2" t="s">
        <v>223</v>
      </c>
      <c r="P21" s="24">
        <v>199</v>
      </c>
      <c r="Q21" s="24">
        <f t="shared" si="0"/>
        <v>19502</v>
      </c>
      <c r="R21" s="4">
        <v>73.7</v>
      </c>
      <c r="S21" s="4">
        <f t="shared" si="2"/>
        <v>7222.6</v>
      </c>
      <c r="T21" s="19">
        <f t="shared" si="1"/>
        <v>98</v>
      </c>
      <c r="U21" s="30"/>
      <c r="V21" s="30"/>
      <c r="W21" s="30"/>
      <c r="X21" s="30"/>
      <c r="Y21" s="30"/>
      <c r="Z21" s="30">
        <v>17</v>
      </c>
      <c r="AA21" s="30">
        <v>15</v>
      </c>
      <c r="AB21" s="30">
        <v>19</v>
      </c>
      <c r="AC21" s="30">
        <v>23</v>
      </c>
      <c r="AD21" s="30">
        <v>13</v>
      </c>
      <c r="AE21" s="30">
        <v>9</v>
      </c>
      <c r="AF21" s="30">
        <v>2</v>
      </c>
      <c r="AG21" s="30"/>
      <c r="AH21" s="30"/>
    </row>
    <row r="22" spans="1:34" ht="60" customHeight="1" x14ac:dyDescent="0.25">
      <c r="A22" s="5" t="s">
        <v>213</v>
      </c>
      <c r="B22" s="5" t="s">
        <v>3</v>
      </c>
      <c r="C22" s="5" t="s">
        <v>2</v>
      </c>
      <c r="D22" s="2" t="s">
        <v>224</v>
      </c>
      <c r="E22" s="5" t="s">
        <v>13</v>
      </c>
      <c r="F22" s="5" t="s">
        <v>64</v>
      </c>
      <c r="G22" s="5">
        <v>18</v>
      </c>
      <c r="H22" s="5"/>
      <c r="I22" s="5" t="s">
        <v>65</v>
      </c>
      <c r="J22" s="5" t="s">
        <v>43</v>
      </c>
      <c r="K22" s="5" t="s">
        <v>44</v>
      </c>
      <c r="L22" s="7" t="s">
        <v>269</v>
      </c>
      <c r="M22" s="7" t="s">
        <v>240</v>
      </c>
      <c r="N22" s="7" t="s">
        <v>243</v>
      </c>
      <c r="O22" s="2" t="s">
        <v>223</v>
      </c>
      <c r="P22" s="24">
        <v>159</v>
      </c>
      <c r="Q22" s="24">
        <f t="shared" si="0"/>
        <v>19557</v>
      </c>
      <c r="R22" s="4">
        <v>58.9</v>
      </c>
      <c r="S22" s="4">
        <f t="shared" si="2"/>
        <v>7244.7</v>
      </c>
      <c r="T22" s="19">
        <f t="shared" si="1"/>
        <v>123</v>
      </c>
      <c r="U22" s="30">
        <v>6</v>
      </c>
      <c r="V22" s="30">
        <v>16</v>
      </c>
      <c r="W22" s="30">
        <v>16</v>
      </c>
      <c r="X22" s="30">
        <v>20</v>
      </c>
      <c r="Y22" s="30">
        <v>18</v>
      </c>
      <c r="Z22" s="30">
        <v>23</v>
      </c>
      <c r="AA22" s="30">
        <v>15</v>
      </c>
      <c r="AB22" s="30">
        <v>7</v>
      </c>
      <c r="AC22" s="30">
        <v>2</v>
      </c>
      <c r="AD22" s="30"/>
      <c r="AE22" s="30"/>
      <c r="AF22" s="30"/>
      <c r="AG22" s="30"/>
      <c r="AH22" s="30"/>
    </row>
    <row r="23" spans="1:34" ht="60" customHeight="1" x14ac:dyDescent="0.25">
      <c r="A23" s="5" t="s">
        <v>212</v>
      </c>
      <c r="B23" s="5" t="s">
        <v>3</v>
      </c>
      <c r="C23" s="5" t="s">
        <v>2</v>
      </c>
      <c r="D23" s="2" t="s">
        <v>224</v>
      </c>
      <c r="E23" s="5" t="s">
        <v>183</v>
      </c>
      <c r="F23" s="5" t="s">
        <v>184</v>
      </c>
      <c r="G23" s="5">
        <v>19</v>
      </c>
      <c r="H23" s="5"/>
      <c r="I23" s="5" t="s">
        <v>185</v>
      </c>
      <c r="J23" s="5" t="s">
        <v>186</v>
      </c>
      <c r="K23" s="5" t="s">
        <v>187</v>
      </c>
      <c r="L23" s="7" t="s">
        <v>266</v>
      </c>
      <c r="M23" s="7" t="s">
        <v>221</v>
      </c>
      <c r="N23" s="7" t="s">
        <v>186</v>
      </c>
      <c r="O23" s="2" t="s">
        <v>223</v>
      </c>
      <c r="P23" s="24">
        <v>259</v>
      </c>
      <c r="Q23" s="24">
        <f t="shared" si="0"/>
        <v>14245</v>
      </c>
      <c r="R23" s="4">
        <v>95.9</v>
      </c>
      <c r="S23" s="4">
        <f t="shared" si="2"/>
        <v>5274.5</v>
      </c>
      <c r="T23" s="19">
        <f t="shared" si="1"/>
        <v>55</v>
      </c>
      <c r="U23" s="30">
        <v>2</v>
      </c>
      <c r="V23" s="30">
        <v>5</v>
      </c>
      <c r="W23" s="30">
        <v>25</v>
      </c>
      <c r="X23" s="30">
        <v>16</v>
      </c>
      <c r="Y23" s="30">
        <v>7</v>
      </c>
      <c r="Z23" s="30"/>
      <c r="AA23" s="30"/>
      <c r="AB23" s="30"/>
      <c r="AC23" s="30"/>
      <c r="AD23" s="30"/>
      <c r="AE23" s="30"/>
      <c r="AF23" s="30"/>
      <c r="AG23" s="30"/>
      <c r="AH23" s="30"/>
    </row>
    <row r="24" spans="1:34" ht="60" customHeight="1" x14ac:dyDescent="0.25">
      <c r="A24" s="5" t="s">
        <v>212</v>
      </c>
      <c r="B24" s="5" t="s">
        <v>6</v>
      </c>
      <c r="C24" s="5" t="s">
        <v>2</v>
      </c>
      <c r="D24" s="2" t="s">
        <v>224</v>
      </c>
      <c r="E24" s="5" t="s">
        <v>12</v>
      </c>
      <c r="F24" s="5" t="s">
        <v>109</v>
      </c>
      <c r="G24" s="5">
        <v>20</v>
      </c>
      <c r="H24" s="5"/>
      <c r="I24" s="5" t="s">
        <v>110</v>
      </c>
      <c r="J24" s="5" t="s">
        <v>86</v>
      </c>
      <c r="K24" s="5" t="s">
        <v>15</v>
      </c>
      <c r="L24" s="7" t="s">
        <v>234</v>
      </c>
      <c r="M24" s="7" t="s">
        <v>225</v>
      </c>
      <c r="N24" s="7" t="s">
        <v>238</v>
      </c>
      <c r="O24" s="2" t="s">
        <v>229</v>
      </c>
      <c r="P24" s="25">
        <v>239</v>
      </c>
      <c r="Q24" s="24">
        <f t="shared" si="0"/>
        <v>13384</v>
      </c>
      <c r="R24" s="4">
        <v>104</v>
      </c>
      <c r="S24" s="4">
        <f t="shared" si="2"/>
        <v>5824</v>
      </c>
      <c r="T24" s="19">
        <f t="shared" si="1"/>
        <v>56</v>
      </c>
      <c r="U24" s="30"/>
      <c r="V24" s="30"/>
      <c r="W24" s="30"/>
      <c r="X24" s="30"/>
      <c r="Y24" s="30"/>
      <c r="Z24" s="30">
        <v>4</v>
      </c>
      <c r="AA24" s="30">
        <v>17</v>
      </c>
      <c r="AB24" s="30">
        <v>12</v>
      </c>
      <c r="AC24" s="30">
        <v>11</v>
      </c>
      <c r="AD24" s="30">
        <v>3</v>
      </c>
      <c r="AE24" s="30">
        <v>4</v>
      </c>
      <c r="AF24" s="30">
        <v>5</v>
      </c>
      <c r="AG24" s="30"/>
      <c r="AH24" s="30"/>
    </row>
    <row r="25" spans="1:34" ht="60" customHeight="1" x14ac:dyDescent="0.25">
      <c r="A25" s="5" t="s">
        <v>213</v>
      </c>
      <c r="B25" s="5" t="s">
        <v>3</v>
      </c>
      <c r="C25" s="5" t="s">
        <v>2</v>
      </c>
      <c r="D25" s="2" t="s">
        <v>224</v>
      </c>
      <c r="E25" s="5" t="s">
        <v>13</v>
      </c>
      <c r="F25" s="5" t="s">
        <v>25</v>
      </c>
      <c r="G25" s="5">
        <v>21</v>
      </c>
      <c r="H25" s="5"/>
      <c r="I25" s="5" t="s">
        <v>26</v>
      </c>
      <c r="J25" s="5" t="s">
        <v>24</v>
      </c>
      <c r="K25" s="5" t="s">
        <v>23</v>
      </c>
      <c r="L25" s="7" t="s">
        <v>269</v>
      </c>
      <c r="M25" s="7" t="s">
        <v>225</v>
      </c>
      <c r="N25" s="7" t="s">
        <v>273</v>
      </c>
      <c r="O25" s="2" t="s">
        <v>271</v>
      </c>
      <c r="P25" s="24">
        <v>269</v>
      </c>
      <c r="Q25" s="24">
        <f t="shared" si="0"/>
        <v>16140</v>
      </c>
      <c r="R25" s="4">
        <v>99.6</v>
      </c>
      <c r="S25" s="4">
        <f t="shared" si="2"/>
        <v>5976</v>
      </c>
      <c r="T25" s="19">
        <f t="shared" si="1"/>
        <v>60</v>
      </c>
      <c r="U25" s="30"/>
      <c r="V25" s="30">
        <v>6</v>
      </c>
      <c r="W25" s="30">
        <v>13</v>
      </c>
      <c r="X25" s="30">
        <v>26</v>
      </c>
      <c r="Y25" s="30">
        <v>10</v>
      </c>
      <c r="Z25" s="30">
        <v>5</v>
      </c>
      <c r="AA25" s="30"/>
      <c r="AB25" s="30"/>
      <c r="AC25" s="30"/>
      <c r="AD25" s="30"/>
      <c r="AE25" s="30"/>
      <c r="AF25" s="30"/>
      <c r="AG25" s="30"/>
      <c r="AH25" s="30"/>
    </row>
    <row r="26" spans="1:34" ht="60" customHeight="1" x14ac:dyDescent="0.25">
      <c r="A26" s="5" t="s">
        <v>212</v>
      </c>
      <c r="B26" s="5" t="s">
        <v>3</v>
      </c>
      <c r="C26" s="5" t="s">
        <v>2</v>
      </c>
      <c r="D26" s="2" t="s">
        <v>224</v>
      </c>
      <c r="E26" s="5" t="s">
        <v>123</v>
      </c>
      <c r="F26" s="5" t="s">
        <v>140</v>
      </c>
      <c r="G26" s="5">
        <v>22</v>
      </c>
      <c r="H26" s="5"/>
      <c r="I26" s="5" t="s">
        <v>141</v>
      </c>
      <c r="J26" s="5" t="s">
        <v>137</v>
      </c>
      <c r="K26" s="5" t="s">
        <v>142</v>
      </c>
      <c r="L26" s="7" t="s">
        <v>284</v>
      </c>
      <c r="M26" s="7" t="s">
        <v>240</v>
      </c>
      <c r="N26" s="7" t="s">
        <v>285</v>
      </c>
      <c r="O26" s="2" t="s">
        <v>286</v>
      </c>
      <c r="P26" s="24">
        <v>229</v>
      </c>
      <c r="Q26" s="24">
        <f t="shared" si="0"/>
        <v>15572</v>
      </c>
      <c r="R26" s="4">
        <v>84.8</v>
      </c>
      <c r="S26" s="4">
        <f t="shared" si="2"/>
        <v>5766.4</v>
      </c>
      <c r="T26" s="19">
        <f t="shared" si="1"/>
        <v>68</v>
      </c>
      <c r="U26" s="30"/>
      <c r="V26" s="30">
        <v>10</v>
      </c>
      <c r="W26" s="30">
        <v>20</v>
      </c>
      <c r="X26" s="30">
        <v>16</v>
      </c>
      <c r="Y26" s="30">
        <v>7</v>
      </c>
      <c r="Z26" s="30">
        <v>10</v>
      </c>
      <c r="AA26" s="30">
        <v>5</v>
      </c>
      <c r="AB26" s="30"/>
      <c r="AC26" s="30"/>
      <c r="AD26" s="30"/>
      <c r="AE26" s="30"/>
      <c r="AF26" s="30"/>
      <c r="AG26" s="30"/>
      <c r="AH26" s="30"/>
    </row>
    <row r="27" spans="1:34" ht="60" customHeight="1" x14ac:dyDescent="0.25">
      <c r="A27" s="5" t="s">
        <v>212</v>
      </c>
      <c r="B27" s="5" t="s">
        <v>3</v>
      </c>
      <c r="C27" s="5" t="s">
        <v>2</v>
      </c>
      <c r="D27" s="2" t="s">
        <v>224</v>
      </c>
      <c r="E27" s="5" t="s">
        <v>132</v>
      </c>
      <c r="F27" s="5" t="s">
        <v>133</v>
      </c>
      <c r="G27" s="5">
        <v>23</v>
      </c>
      <c r="H27" s="5"/>
      <c r="I27" s="5" t="s">
        <v>134</v>
      </c>
      <c r="J27" s="5" t="s">
        <v>135</v>
      </c>
      <c r="K27" s="5" t="s">
        <v>136</v>
      </c>
      <c r="L27" s="7" t="s">
        <v>283</v>
      </c>
      <c r="M27" s="7" t="s">
        <v>221</v>
      </c>
      <c r="N27" s="7" t="s">
        <v>135</v>
      </c>
      <c r="O27" s="2" t="s">
        <v>251</v>
      </c>
      <c r="P27" s="24">
        <v>199</v>
      </c>
      <c r="Q27" s="24">
        <f t="shared" si="0"/>
        <v>14527</v>
      </c>
      <c r="R27" s="4">
        <v>78</v>
      </c>
      <c r="S27" s="4">
        <f t="shared" si="2"/>
        <v>5694</v>
      </c>
      <c r="T27" s="19">
        <f t="shared" si="1"/>
        <v>73</v>
      </c>
      <c r="U27" s="30">
        <v>2</v>
      </c>
      <c r="V27" s="30">
        <v>30</v>
      </c>
      <c r="W27" s="30">
        <v>16</v>
      </c>
      <c r="X27" s="30">
        <v>10</v>
      </c>
      <c r="Y27" s="30">
        <v>9</v>
      </c>
      <c r="Z27" s="30">
        <v>6</v>
      </c>
      <c r="AA27" s="30"/>
      <c r="AB27" s="30"/>
      <c r="AC27" s="30"/>
      <c r="AD27" s="30"/>
      <c r="AE27" s="30"/>
      <c r="AF27" s="30"/>
      <c r="AG27" s="30"/>
      <c r="AH27" s="30"/>
    </row>
    <row r="28" spans="1:34" ht="60" customHeight="1" x14ac:dyDescent="0.25">
      <c r="A28" s="5" t="s">
        <v>212</v>
      </c>
      <c r="B28" s="5" t="s">
        <v>6</v>
      </c>
      <c r="C28" s="5" t="s">
        <v>2</v>
      </c>
      <c r="D28" s="2" t="s">
        <v>224</v>
      </c>
      <c r="E28" s="5" t="s">
        <v>12</v>
      </c>
      <c r="F28" s="5" t="s">
        <v>105</v>
      </c>
      <c r="G28" s="5">
        <v>24</v>
      </c>
      <c r="H28" s="5"/>
      <c r="I28" s="5" t="s">
        <v>106</v>
      </c>
      <c r="J28" s="5" t="s">
        <v>86</v>
      </c>
      <c r="K28" s="5" t="s">
        <v>11</v>
      </c>
      <c r="L28" s="7" t="s">
        <v>234</v>
      </c>
      <c r="M28" s="7" t="s">
        <v>225</v>
      </c>
      <c r="N28" s="7" t="s">
        <v>238</v>
      </c>
      <c r="O28" s="2" t="s">
        <v>229</v>
      </c>
      <c r="P28" s="25">
        <v>239</v>
      </c>
      <c r="Q28" s="24">
        <f t="shared" si="0"/>
        <v>11233</v>
      </c>
      <c r="R28" s="4">
        <v>104</v>
      </c>
      <c r="S28" s="4">
        <f t="shared" si="2"/>
        <v>4888</v>
      </c>
      <c r="T28" s="19">
        <f t="shared" si="1"/>
        <v>47</v>
      </c>
      <c r="U28" s="30"/>
      <c r="V28" s="30"/>
      <c r="W28" s="30"/>
      <c r="X28" s="30"/>
      <c r="Y28" s="30"/>
      <c r="Z28" s="30">
        <v>5</v>
      </c>
      <c r="AA28" s="30">
        <v>17</v>
      </c>
      <c r="AB28" s="30">
        <v>11</v>
      </c>
      <c r="AC28" s="30">
        <v>8</v>
      </c>
      <c r="AD28" s="30">
        <v>0</v>
      </c>
      <c r="AE28" s="30">
        <v>3</v>
      </c>
      <c r="AF28" s="30">
        <v>3</v>
      </c>
      <c r="AG28" s="30"/>
      <c r="AH28" s="30"/>
    </row>
    <row r="29" spans="1:34" ht="60" customHeight="1" x14ac:dyDescent="0.25">
      <c r="A29" s="5" t="s">
        <v>212</v>
      </c>
      <c r="B29" s="5" t="s">
        <v>3</v>
      </c>
      <c r="C29" s="5" t="s">
        <v>2</v>
      </c>
      <c r="D29" s="2" t="s">
        <v>224</v>
      </c>
      <c r="E29" s="5" t="s">
        <v>197</v>
      </c>
      <c r="F29" s="5" t="s">
        <v>198</v>
      </c>
      <c r="G29" s="5">
        <v>25</v>
      </c>
      <c r="H29" s="5"/>
      <c r="I29" s="5" t="s">
        <v>199</v>
      </c>
      <c r="J29" s="5" t="s">
        <v>200</v>
      </c>
      <c r="K29" s="5" t="s">
        <v>201</v>
      </c>
      <c r="L29" s="7" t="s">
        <v>250</v>
      </c>
      <c r="M29" s="7" t="s">
        <v>221</v>
      </c>
      <c r="N29" s="7" t="s">
        <v>200</v>
      </c>
      <c r="O29" s="2" t="s">
        <v>251</v>
      </c>
      <c r="P29" s="24">
        <v>219</v>
      </c>
      <c r="Q29" s="24">
        <f t="shared" si="0"/>
        <v>13359</v>
      </c>
      <c r="R29" s="4">
        <v>85.9</v>
      </c>
      <c r="S29" s="4">
        <f t="shared" si="2"/>
        <v>5239.9000000000005</v>
      </c>
      <c r="T29" s="19">
        <f t="shared" si="1"/>
        <v>61</v>
      </c>
      <c r="U29" s="30"/>
      <c r="V29" s="30">
        <v>5</v>
      </c>
      <c r="W29" s="30">
        <v>22</v>
      </c>
      <c r="X29" s="30">
        <v>19</v>
      </c>
      <c r="Y29" s="30">
        <v>10</v>
      </c>
      <c r="Z29" s="30">
        <v>5</v>
      </c>
      <c r="AA29" s="30"/>
      <c r="AB29" s="30"/>
      <c r="AC29" s="30"/>
      <c r="AD29" s="30"/>
      <c r="AE29" s="30"/>
      <c r="AF29" s="30"/>
      <c r="AG29" s="30"/>
      <c r="AH29" s="30"/>
    </row>
    <row r="30" spans="1:34" ht="60" customHeight="1" x14ac:dyDescent="0.25">
      <c r="A30" s="5" t="s">
        <v>212</v>
      </c>
      <c r="B30" s="5" t="s">
        <v>6</v>
      </c>
      <c r="C30" s="5" t="s">
        <v>2</v>
      </c>
      <c r="D30" s="2" t="s">
        <v>224</v>
      </c>
      <c r="E30" s="5" t="s">
        <v>12</v>
      </c>
      <c r="F30" s="5" t="s">
        <v>111</v>
      </c>
      <c r="G30" s="5">
        <v>26</v>
      </c>
      <c r="H30" s="5"/>
      <c r="I30" s="5" t="s">
        <v>112</v>
      </c>
      <c r="J30" s="5" t="s">
        <v>86</v>
      </c>
      <c r="K30" s="5" t="s">
        <v>15</v>
      </c>
      <c r="L30" s="7" t="s">
        <v>234</v>
      </c>
      <c r="M30" s="7" t="s">
        <v>221</v>
      </c>
      <c r="N30" s="7" t="s">
        <v>238</v>
      </c>
      <c r="O30" s="2" t="s">
        <v>229</v>
      </c>
      <c r="P30" s="25">
        <v>199</v>
      </c>
      <c r="Q30" s="24">
        <f t="shared" si="0"/>
        <v>12537</v>
      </c>
      <c r="R30" s="4">
        <v>79.5</v>
      </c>
      <c r="S30" s="4">
        <f t="shared" si="2"/>
        <v>5008.5</v>
      </c>
      <c r="T30" s="19">
        <f t="shared" si="1"/>
        <v>63</v>
      </c>
      <c r="U30" s="30"/>
      <c r="V30" s="30"/>
      <c r="W30" s="30"/>
      <c r="X30" s="30"/>
      <c r="Y30" s="30"/>
      <c r="Z30" s="30">
        <v>9</v>
      </c>
      <c r="AA30" s="30">
        <v>19</v>
      </c>
      <c r="AB30" s="30">
        <v>8</v>
      </c>
      <c r="AC30" s="30">
        <v>8</v>
      </c>
      <c r="AD30" s="30">
        <v>15</v>
      </c>
      <c r="AE30" s="30">
        <v>4</v>
      </c>
      <c r="AF30" s="30"/>
      <c r="AG30" s="30"/>
      <c r="AH30" s="30"/>
    </row>
    <row r="31" spans="1:34" ht="60" customHeight="1" x14ac:dyDescent="0.25">
      <c r="A31" s="5" t="s">
        <v>212</v>
      </c>
      <c r="B31" s="5" t="s">
        <v>6</v>
      </c>
      <c r="C31" s="5" t="s">
        <v>2</v>
      </c>
      <c r="D31" s="2" t="s">
        <v>224</v>
      </c>
      <c r="E31" s="5" t="s">
        <v>12</v>
      </c>
      <c r="F31" s="5" t="s">
        <v>113</v>
      </c>
      <c r="G31" s="5">
        <v>27</v>
      </c>
      <c r="H31" s="5"/>
      <c r="I31" s="5" t="s">
        <v>114</v>
      </c>
      <c r="J31" s="5" t="s">
        <v>86</v>
      </c>
      <c r="K31" s="5" t="s">
        <v>11</v>
      </c>
      <c r="L31" s="7" t="s">
        <v>234</v>
      </c>
      <c r="M31" s="7" t="s">
        <v>225</v>
      </c>
      <c r="N31" s="7" t="s">
        <v>238</v>
      </c>
      <c r="O31" s="2" t="s">
        <v>229</v>
      </c>
      <c r="P31" s="25">
        <v>219</v>
      </c>
      <c r="Q31" s="24">
        <f t="shared" si="0"/>
        <v>11169</v>
      </c>
      <c r="R31" s="4">
        <v>85.9</v>
      </c>
      <c r="S31" s="4">
        <f t="shared" si="2"/>
        <v>4380.9000000000005</v>
      </c>
      <c r="T31" s="19">
        <f t="shared" si="1"/>
        <v>51</v>
      </c>
      <c r="U31" s="30"/>
      <c r="V31" s="30"/>
      <c r="W31" s="30"/>
      <c r="X31" s="30"/>
      <c r="Y31" s="30"/>
      <c r="Z31" s="30">
        <v>4</v>
      </c>
      <c r="AA31" s="30">
        <v>11</v>
      </c>
      <c r="AB31" s="30">
        <v>12</v>
      </c>
      <c r="AC31" s="30">
        <v>11</v>
      </c>
      <c r="AD31" s="30">
        <v>8</v>
      </c>
      <c r="AE31" s="30">
        <v>4</v>
      </c>
      <c r="AF31" s="30">
        <v>1</v>
      </c>
      <c r="AG31" s="30"/>
      <c r="AH31" s="30"/>
    </row>
    <row r="32" spans="1:34" ht="60" customHeight="1" x14ac:dyDescent="0.25">
      <c r="A32" s="5" t="s">
        <v>212</v>
      </c>
      <c r="B32" s="5" t="s">
        <v>6</v>
      </c>
      <c r="C32" s="5" t="s">
        <v>2</v>
      </c>
      <c r="D32" s="2" t="s">
        <v>224</v>
      </c>
      <c r="E32" s="5" t="s">
        <v>12</v>
      </c>
      <c r="F32" s="5" t="s">
        <v>117</v>
      </c>
      <c r="G32" s="5">
        <v>28</v>
      </c>
      <c r="H32" s="5"/>
      <c r="I32" s="5" t="s">
        <v>118</v>
      </c>
      <c r="J32" s="5" t="s">
        <v>18</v>
      </c>
      <c r="K32" s="5" t="s">
        <v>15</v>
      </c>
      <c r="L32" s="7" t="s">
        <v>234</v>
      </c>
      <c r="M32" s="7" t="s">
        <v>221</v>
      </c>
      <c r="N32" s="7" t="s">
        <v>239</v>
      </c>
      <c r="O32" s="2" t="s">
        <v>223</v>
      </c>
      <c r="P32" s="25">
        <v>149</v>
      </c>
      <c r="Q32" s="24">
        <f t="shared" si="0"/>
        <v>12367</v>
      </c>
      <c r="R32" s="4">
        <v>58.4</v>
      </c>
      <c r="S32" s="4">
        <f t="shared" si="2"/>
        <v>4847.2</v>
      </c>
      <c r="T32" s="19">
        <f t="shared" si="1"/>
        <v>83</v>
      </c>
      <c r="U32" s="30"/>
      <c r="V32" s="30"/>
      <c r="W32" s="30"/>
      <c r="X32" s="30"/>
      <c r="Y32" s="30"/>
      <c r="Z32" s="30">
        <v>11</v>
      </c>
      <c r="AA32" s="30">
        <v>20</v>
      </c>
      <c r="AB32" s="30">
        <v>17</v>
      </c>
      <c r="AC32" s="30">
        <v>13</v>
      </c>
      <c r="AD32" s="30">
        <v>7</v>
      </c>
      <c r="AE32" s="30">
        <v>7</v>
      </c>
      <c r="AF32" s="30">
        <v>8</v>
      </c>
      <c r="AG32" s="30"/>
      <c r="AH32" s="30"/>
    </row>
    <row r="33" spans="1:34" ht="60" customHeight="1" x14ac:dyDescent="0.25">
      <c r="A33" s="5" t="s">
        <v>212</v>
      </c>
      <c r="B33" s="5" t="s">
        <v>3</v>
      </c>
      <c r="C33" s="5" t="s">
        <v>2</v>
      </c>
      <c r="D33" s="2" t="s">
        <v>224</v>
      </c>
      <c r="E33" s="5" t="s">
        <v>76</v>
      </c>
      <c r="F33" s="5" t="s">
        <v>79</v>
      </c>
      <c r="G33" s="5">
        <v>29</v>
      </c>
      <c r="H33" s="5"/>
      <c r="I33" s="5" t="s">
        <v>80</v>
      </c>
      <c r="J33" s="5" t="s">
        <v>77</v>
      </c>
      <c r="K33" s="5" t="s">
        <v>78</v>
      </c>
      <c r="L33" s="7" t="s">
        <v>281</v>
      </c>
      <c r="M33" s="7" t="s">
        <v>221</v>
      </c>
      <c r="N33" s="7" t="s">
        <v>282</v>
      </c>
      <c r="O33" s="2" t="s">
        <v>223</v>
      </c>
      <c r="P33" s="24">
        <v>259</v>
      </c>
      <c r="Q33" s="24">
        <f t="shared" si="0"/>
        <v>11396</v>
      </c>
      <c r="R33" s="4">
        <v>95.9</v>
      </c>
      <c r="S33" s="4">
        <f t="shared" si="2"/>
        <v>4219.6000000000004</v>
      </c>
      <c r="T33" s="19">
        <f t="shared" si="1"/>
        <v>44</v>
      </c>
      <c r="U33" s="30">
        <v>5</v>
      </c>
      <c r="V33" s="30">
        <v>8</v>
      </c>
      <c r="W33" s="30">
        <v>15</v>
      </c>
      <c r="X33" s="30">
        <v>11</v>
      </c>
      <c r="Y33" s="30">
        <v>5</v>
      </c>
      <c r="Z33" s="30"/>
      <c r="AA33" s="30"/>
      <c r="AB33" s="30"/>
      <c r="AC33" s="30"/>
      <c r="AD33" s="30"/>
      <c r="AE33" s="30"/>
      <c r="AF33" s="30"/>
      <c r="AG33" s="30"/>
      <c r="AH33" s="30"/>
    </row>
    <row r="34" spans="1:34" ht="60" customHeight="1" x14ac:dyDescent="0.25">
      <c r="A34" s="5" t="s">
        <v>212</v>
      </c>
      <c r="B34" s="5" t="s">
        <v>3</v>
      </c>
      <c r="C34" s="5" t="s">
        <v>2</v>
      </c>
      <c r="D34" s="2" t="s">
        <v>224</v>
      </c>
      <c r="E34" s="5" t="s">
        <v>13</v>
      </c>
      <c r="F34" s="5" t="s">
        <v>31</v>
      </c>
      <c r="G34" s="5">
        <v>30</v>
      </c>
      <c r="H34" s="5"/>
      <c r="I34" s="5" t="s">
        <v>32</v>
      </c>
      <c r="J34" s="5" t="s">
        <v>33</v>
      </c>
      <c r="K34" s="5" t="s">
        <v>34</v>
      </c>
      <c r="L34" s="7" t="s">
        <v>269</v>
      </c>
      <c r="M34" s="7" t="s">
        <v>221</v>
      </c>
      <c r="N34" s="7" t="s">
        <v>274</v>
      </c>
      <c r="O34" s="2" t="s">
        <v>223</v>
      </c>
      <c r="P34" s="24">
        <v>199</v>
      </c>
      <c r="Q34" s="24">
        <f t="shared" si="0"/>
        <v>10746</v>
      </c>
      <c r="R34" s="4">
        <v>78</v>
      </c>
      <c r="S34" s="4">
        <f t="shared" si="2"/>
        <v>4212</v>
      </c>
      <c r="T34" s="19">
        <f t="shared" si="1"/>
        <v>54</v>
      </c>
      <c r="U34" s="30"/>
      <c r="V34" s="30">
        <v>5</v>
      </c>
      <c r="W34" s="30">
        <v>19</v>
      </c>
      <c r="X34" s="30">
        <v>20</v>
      </c>
      <c r="Y34" s="30">
        <v>10</v>
      </c>
      <c r="Z34" s="30"/>
      <c r="AA34" s="30"/>
      <c r="AB34" s="30"/>
      <c r="AC34" s="30"/>
      <c r="AD34" s="30"/>
      <c r="AE34" s="30"/>
      <c r="AF34" s="30"/>
      <c r="AG34" s="30"/>
      <c r="AH34" s="30"/>
    </row>
    <row r="35" spans="1:34" ht="60" customHeight="1" x14ac:dyDescent="0.25">
      <c r="A35" s="5" t="s">
        <v>212</v>
      </c>
      <c r="B35" s="5" t="s">
        <v>3</v>
      </c>
      <c r="C35" s="5" t="s">
        <v>4</v>
      </c>
      <c r="D35" s="2" t="s">
        <v>254</v>
      </c>
      <c r="E35" s="5" t="s">
        <v>159</v>
      </c>
      <c r="F35" s="5" t="s">
        <v>164</v>
      </c>
      <c r="G35" s="5">
        <v>31</v>
      </c>
      <c r="H35" s="5"/>
      <c r="I35" s="5" t="s">
        <v>165</v>
      </c>
      <c r="J35" s="5" t="s">
        <v>166</v>
      </c>
      <c r="K35" s="5" t="s">
        <v>167</v>
      </c>
      <c r="L35" s="7" t="s">
        <v>255</v>
      </c>
      <c r="M35" s="7" t="s">
        <v>221</v>
      </c>
      <c r="N35" s="7" t="s">
        <v>256</v>
      </c>
      <c r="O35" s="2" t="s">
        <v>223</v>
      </c>
      <c r="P35" s="24">
        <v>249</v>
      </c>
      <c r="Q35" s="24">
        <f t="shared" si="0"/>
        <v>8715</v>
      </c>
      <c r="R35" s="4">
        <v>92.2</v>
      </c>
      <c r="S35" s="4">
        <f t="shared" si="2"/>
        <v>3227</v>
      </c>
      <c r="T35" s="19">
        <f t="shared" si="1"/>
        <v>35</v>
      </c>
      <c r="U35" s="30">
        <v>3</v>
      </c>
      <c r="V35" s="30">
        <v>10</v>
      </c>
      <c r="W35" s="30">
        <v>11</v>
      </c>
      <c r="X35" s="30">
        <v>11</v>
      </c>
      <c r="Y35" s="30"/>
      <c r="Z35" s="30"/>
      <c r="AA35" s="30"/>
      <c r="AB35" s="30"/>
      <c r="AC35" s="30"/>
      <c r="AD35" s="30"/>
      <c r="AE35" s="30"/>
      <c r="AF35" s="30"/>
      <c r="AG35" s="30"/>
      <c r="AH35" s="30"/>
    </row>
    <row r="36" spans="1:34" ht="60" customHeight="1" x14ac:dyDescent="0.25">
      <c r="A36" s="5" t="s">
        <v>213</v>
      </c>
      <c r="B36" s="5" t="s">
        <v>3</v>
      </c>
      <c r="C36" s="5" t="s">
        <v>2</v>
      </c>
      <c r="D36" s="2" t="s">
        <v>224</v>
      </c>
      <c r="E36" s="5" t="s">
        <v>13</v>
      </c>
      <c r="F36" s="5" t="s">
        <v>55</v>
      </c>
      <c r="G36" s="5">
        <v>32</v>
      </c>
      <c r="H36" s="5"/>
      <c r="I36" s="5" t="s">
        <v>56</v>
      </c>
      <c r="J36" s="5" t="s">
        <v>45</v>
      </c>
      <c r="K36" s="5" t="s">
        <v>48</v>
      </c>
      <c r="L36" s="7" t="s">
        <v>269</v>
      </c>
      <c r="M36" s="7" t="s">
        <v>240</v>
      </c>
      <c r="N36" s="7" t="s">
        <v>277</v>
      </c>
      <c r="O36" s="2" t="s">
        <v>229</v>
      </c>
      <c r="P36" s="24">
        <v>199</v>
      </c>
      <c r="Q36" s="24">
        <f t="shared" si="0"/>
        <v>10945</v>
      </c>
      <c r="R36" s="4">
        <v>73.7</v>
      </c>
      <c r="S36" s="4">
        <f t="shared" si="2"/>
        <v>4053.5</v>
      </c>
      <c r="T36" s="19">
        <f t="shared" si="1"/>
        <v>55</v>
      </c>
      <c r="U36" s="30">
        <v>3</v>
      </c>
      <c r="V36" s="30">
        <v>11</v>
      </c>
      <c r="W36" s="30">
        <v>12</v>
      </c>
      <c r="X36" s="30">
        <v>21</v>
      </c>
      <c r="Y36" s="30">
        <v>5</v>
      </c>
      <c r="Z36" s="30">
        <v>3</v>
      </c>
      <c r="AA36" s="30"/>
      <c r="AB36" s="30"/>
      <c r="AC36" s="30"/>
      <c r="AD36" s="30"/>
      <c r="AE36" s="30"/>
      <c r="AF36" s="30"/>
      <c r="AG36" s="30"/>
      <c r="AH36" s="30"/>
    </row>
    <row r="37" spans="1:34" ht="60" customHeight="1" x14ac:dyDescent="0.25">
      <c r="A37" s="5" t="s">
        <v>213</v>
      </c>
      <c r="B37" s="5" t="s">
        <v>3</v>
      </c>
      <c r="C37" s="5" t="s">
        <v>2</v>
      </c>
      <c r="D37" s="2" t="s">
        <v>224</v>
      </c>
      <c r="E37" s="5" t="s">
        <v>13</v>
      </c>
      <c r="F37" s="5" t="s">
        <v>68</v>
      </c>
      <c r="G37" s="5">
        <v>33</v>
      </c>
      <c r="H37" s="5"/>
      <c r="I37" s="5" t="s">
        <v>69</v>
      </c>
      <c r="J37" s="5" t="s">
        <v>39</v>
      </c>
      <c r="K37" s="5" t="s">
        <v>59</v>
      </c>
      <c r="L37" s="7" t="s">
        <v>269</v>
      </c>
      <c r="M37" s="7" t="s">
        <v>221</v>
      </c>
      <c r="N37" s="7" t="s">
        <v>275</v>
      </c>
      <c r="O37" s="2" t="s">
        <v>223</v>
      </c>
      <c r="P37" s="24">
        <v>189</v>
      </c>
      <c r="Q37" s="24">
        <f t="shared" ref="Q37:Q61" si="3">+P37*T37</f>
        <v>11718</v>
      </c>
      <c r="R37" s="4">
        <v>70</v>
      </c>
      <c r="S37" s="4">
        <f t="shared" si="2"/>
        <v>4340</v>
      </c>
      <c r="T37" s="19">
        <f t="shared" ref="T37:T61" si="4">SUM(U37:AH37)</f>
        <v>62</v>
      </c>
      <c r="U37" s="30"/>
      <c r="V37" s="30">
        <v>7</v>
      </c>
      <c r="W37" s="30">
        <v>23</v>
      </c>
      <c r="X37" s="30">
        <v>19</v>
      </c>
      <c r="Y37" s="30">
        <v>13</v>
      </c>
      <c r="Z37" s="30"/>
      <c r="AA37" s="30"/>
      <c r="AB37" s="30"/>
      <c r="AC37" s="30"/>
      <c r="AD37" s="30"/>
      <c r="AE37" s="30"/>
      <c r="AF37" s="30"/>
      <c r="AG37" s="30"/>
      <c r="AH37" s="30"/>
    </row>
    <row r="38" spans="1:34" ht="60" customHeight="1" x14ac:dyDescent="0.25">
      <c r="A38" s="5" t="s">
        <v>213</v>
      </c>
      <c r="B38" s="5" t="s">
        <v>3</v>
      </c>
      <c r="C38" s="5" t="s">
        <v>2</v>
      </c>
      <c r="D38" s="2" t="s">
        <v>224</v>
      </c>
      <c r="E38" s="5" t="s">
        <v>13</v>
      </c>
      <c r="F38" s="5" t="s">
        <v>70</v>
      </c>
      <c r="G38" s="5">
        <v>34</v>
      </c>
      <c r="H38" s="5"/>
      <c r="I38" s="5" t="s">
        <v>71</v>
      </c>
      <c r="J38" s="5" t="s">
        <v>72</v>
      </c>
      <c r="K38" s="5" t="s">
        <v>73</v>
      </c>
      <c r="L38" s="7" t="s">
        <v>269</v>
      </c>
      <c r="M38" s="7" t="s">
        <v>221</v>
      </c>
      <c r="N38" s="7" t="s">
        <v>276</v>
      </c>
      <c r="O38" s="2" t="s">
        <v>223</v>
      </c>
      <c r="P38" s="24">
        <v>189</v>
      </c>
      <c r="Q38" s="24">
        <f t="shared" si="3"/>
        <v>10962</v>
      </c>
      <c r="R38" s="4">
        <v>70</v>
      </c>
      <c r="S38" s="4">
        <f t="shared" si="2"/>
        <v>4060</v>
      </c>
      <c r="T38" s="19">
        <f t="shared" si="4"/>
        <v>58</v>
      </c>
      <c r="U38" s="30"/>
      <c r="V38" s="30">
        <v>9</v>
      </c>
      <c r="W38" s="30">
        <v>16</v>
      </c>
      <c r="X38" s="30">
        <v>20</v>
      </c>
      <c r="Y38" s="30">
        <v>13</v>
      </c>
      <c r="Z38" s="30"/>
      <c r="AA38" s="30"/>
      <c r="AB38" s="30"/>
      <c r="AC38" s="30"/>
      <c r="AD38" s="30"/>
      <c r="AE38" s="30"/>
      <c r="AF38" s="30"/>
      <c r="AG38" s="30"/>
      <c r="AH38" s="30"/>
    </row>
    <row r="39" spans="1:34" ht="60" customHeight="1" x14ac:dyDescent="0.25">
      <c r="A39" s="5" t="s">
        <v>213</v>
      </c>
      <c r="B39" s="5" t="s">
        <v>3</v>
      </c>
      <c r="C39" s="5" t="s">
        <v>2</v>
      </c>
      <c r="D39" s="2" t="s">
        <v>224</v>
      </c>
      <c r="E39" s="5" t="s">
        <v>13</v>
      </c>
      <c r="F39" s="5" t="s">
        <v>62</v>
      </c>
      <c r="G39" s="5">
        <v>35</v>
      </c>
      <c r="H39" s="5"/>
      <c r="I39" s="5" t="s">
        <v>63</v>
      </c>
      <c r="J39" s="5" t="s">
        <v>47</v>
      </c>
      <c r="K39" s="5" t="s">
        <v>44</v>
      </c>
      <c r="L39" s="7" t="s">
        <v>269</v>
      </c>
      <c r="M39" s="7" t="s">
        <v>221</v>
      </c>
      <c r="N39" s="7" t="s">
        <v>249</v>
      </c>
      <c r="O39" s="2" t="s">
        <v>223</v>
      </c>
      <c r="P39" s="24">
        <v>179</v>
      </c>
      <c r="Q39" s="24">
        <f t="shared" si="3"/>
        <v>10561</v>
      </c>
      <c r="R39" s="4">
        <v>66.3</v>
      </c>
      <c r="S39" s="4">
        <f t="shared" si="2"/>
        <v>3911.7</v>
      </c>
      <c r="T39" s="19">
        <f t="shared" si="4"/>
        <v>59</v>
      </c>
      <c r="U39" s="30"/>
      <c r="V39" s="30">
        <v>15</v>
      </c>
      <c r="W39" s="30">
        <v>6</v>
      </c>
      <c r="X39" s="30">
        <v>2</v>
      </c>
      <c r="Y39" s="30">
        <v>18</v>
      </c>
      <c r="Z39" s="30">
        <v>12</v>
      </c>
      <c r="AA39" s="30">
        <v>6</v>
      </c>
      <c r="AB39" s="30"/>
      <c r="AC39" s="30"/>
      <c r="AD39" s="30"/>
      <c r="AE39" s="30"/>
      <c r="AF39" s="30"/>
      <c r="AG39" s="30"/>
      <c r="AH39" s="30"/>
    </row>
    <row r="40" spans="1:34" ht="60" customHeight="1" x14ac:dyDescent="0.25">
      <c r="A40" s="5" t="s">
        <v>212</v>
      </c>
      <c r="B40" s="5" t="s">
        <v>6</v>
      </c>
      <c r="C40" s="5" t="s">
        <v>2</v>
      </c>
      <c r="D40" s="2" t="s">
        <v>224</v>
      </c>
      <c r="E40" s="5" t="s">
        <v>12</v>
      </c>
      <c r="F40" s="5" t="s">
        <v>115</v>
      </c>
      <c r="G40" s="5">
        <v>36</v>
      </c>
      <c r="H40" s="5"/>
      <c r="I40" s="5" t="s">
        <v>116</v>
      </c>
      <c r="J40" s="5" t="s">
        <v>18</v>
      </c>
      <c r="K40" s="5" t="s">
        <v>15</v>
      </c>
      <c r="L40" s="7" t="s">
        <v>234</v>
      </c>
      <c r="M40" s="7" t="s">
        <v>221</v>
      </c>
      <c r="N40" s="7" t="s">
        <v>239</v>
      </c>
      <c r="O40" s="2" t="s">
        <v>223</v>
      </c>
      <c r="P40" s="25">
        <v>169</v>
      </c>
      <c r="Q40" s="24">
        <f t="shared" si="3"/>
        <v>9464</v>
      </c>
      <c r="R40" s="4">
        <v>66.3</v>
      </c>
      <c r="S40" s="4">
        <f t="shared" si="2"/>
        <v>3712.7999999999997</v>
      </c>
      <c r="T40" s="19">
        <f t="shared" si="4"/>
        <v>56</v>
      </c>
      <c r="U40" s="30"/>
      <c r="V40" s="30"/>
      <c r="W40" s="30"/>
      <c r="X40" s="30"/>
      <c r="Y40" s="30"/>
      <c r="Z40" s="30">
        <v>4</v>
      </c>
      <c r="AA40" s="30">
        <v>13</v>
      </c>
      <c r="AB40" s="30">
        <v>16</v>
      </c>
      <c r="AC40" s="30">
        <v>16</v>
      </c>
      <c r="AD40" s="30">
        <v>4</v>
      </c>
      <c r="AE40" s="30">
        <v>2</v>
      </c>
      <c r="AF40" s="30">
        <v>1</v>
      </c>
      <c r="AG40" s="30"/>
      <c r="AH40" s="30"/>
    </row>
    <row r="41" spans="1:34" ht="60" customHeight="1" x14ac:dyDescent="0.25">
      <c r="A41" s="5" t="s">
        <v>213</v>
      </c>
      <c r="B41" s="5" t="s">
        <v>3</v>
      </c>
      <c r="C41" s="5" t="s">
        <v>5</v>
      </c>
      <c r="D41" s="2" t="s">
        <v>230</v>
      </c>
      <c r="E41" s="5" t="s">
        <v>17</v>
      </c>
      <c r="F41" s="5" t="s">
        <v>36</v>
      </c>
      <c r="G41" s="5">
        <v>37</v>
      </c>
      <c r="H41" s="5"/>
      <c r="I41" s="5" t="s">
        <v>37</v>
      </c>
      <c r="J41" s="5" t="s">
        <v>35</v>
      </c>
      <c r="K41" s="5" t="s">
        <v>38</v>
      </c>
      <c r="L41" s="7" t="s">
        <v>280</v>
      </c>
      <c r="M41" s="7" t="s">
        <v>221</v>
      </c>
      <c r="N41" s="7" t="s">
        <v>35</v>
      </c>
      <c r="O41" s="2" t="s">
        <v>229</v>
      </c>
      <c r="P41" s="24">
        <v>159</v>
      </c>
      <c r="Q41" s="24">
        <f t="shared" si="3"/>
        <v>9222</v>
      </c>
      <c r="R41" s="4">
        <v>62.4</v>
      </c>
      <c r="S41" s="4">
        <f t="shared" si="2"/>
        <v>3619.2</v>
      </c>
      <c r="T41" s="19">
        <f t="shared" si="4"/>
        <v>58</v>
      </c>
      <c r="U41" s="30">
        <v>1</v>
      </c>
      <c r="V41" s="30">
        <v>20</v>
      </c>
      <c r="W41" s="30">
        <v>22</v>
      </c>
      <c r="X41" s="30"/>
      <c r="Y41" s="30">
        <v>10</v>
      </c>
      <c r="Z41" s="30">
        <v>5</v>
      </c>
      <c r="AA41" s="30"/>
      <c r="AB41" s="30"/>
      <c r="AC41" s="30"/>
      <c r="AD41" s="30"/>
      <c r="AE41" s="30"/>
      <c r="AF41" s="30"/>
      <c r="AG41" s="30"/>
      <c r="AH41" s="30"/>
    </row>
    <row r="42" spans="1:34" ht="60" customHeight="1" x14ac:dyDescent="0.25">
      <c r="A42" s="5" t="s">
        <v>212</v>
      </c>
      <c r="B42" s="5" t="s">
        <v>6</v>
      </c>
      <c r="C42" s="5" t="s">
        <v>2</v>
      </c>
      <c r="D42" s="2" t="s">
        <v>224</v>
      </c>
      <c r="E42" s="5" t="s">
        <v>12</v>
      </c>
      <c r="F42" s="5" t="s">
        <v>103</v>
      </c>
      <c r="G42" s="5">
        <v>38</v>
      </c>
      <c r="H42" s="5"/>
      <c r="I42" s="5" t="s">
        <v>104</v>
      </c>
      <c r="J42" s="5" t="s">
        <v>18</v>
      </c>
      <c r="K42" s="5" t="s">
        <v>11</v>
      </c>
      <c r="L42" s="7" t="s">
        <v>234</v>
      </c>
      <c r="M42" s="7" t="s">
        <v>221</v>
      </c>
      <c r="N42" s="7" t="s">
        <v>239</v>
      </c>
      <c r="O42" s="2" t="s">
        <v>223</v>
      </c>
      <c r="P42" s="25">
        <v>169</v>
      </c>
      <c r="Q42" s="24">
        <f t="shared" si="3"/>
        <v>7436</v>
      </c>
      <c r="R42" s="4">
        <v>66.3</v>
      </c>
      <c r="S42" s="4">
        <f t="shared" si="2"/>
        <v>2917.2</v>
      </c>
      <c r="T42" s="19">
        <f t="shared" si="4"/>
        <v>44</v>
      </c>
      <c r="U42" s="30"/>
      <c r="V42" s="30"/>
      <c r="W42" s="30"/>
      <c r="X42" s="30"/>
      <c r="Y42" s="30"/>
      <c r="Z42" s="30">
        <v>4</v>
      </c>
      <c r="AA42" s="30">
        <v>11</v>
      </c>
      <c r="AB42" s="30">
        <v>11</v>
      </c>
      <c r="AC42" s="30">
        <v>9</v>
      </c>
      <c r="AD42" s="30">
        <v>4</v>
      </c>
      <c r="AE42" s="30">
        <v>5</v>
      </c>
      <c r="AF42" s="30"/>
      <c r="AG42" s="30"/>
      <c r="AH42" s="30"/>
    </row>
    <row r="43" spans="1:34" ht="60" customHeight="1" x14ac:dyDescent="0.25">
      <c r="A43" s="5" t="s">
        <v>213</v>
      </c>
      <c r="B43" s="5" t="s">
        <v>3</v>
      </c>
      <c r="C43" s="5" t="s">
        <v>2</v>
      </c>
      <c r="D43" s="2" t="s">
        <v>224</v>
      </c>
      <c r="E43" s="5" t="s">
        <v>13</v>
      </c>
      <c r="F43" s="5" t="s">
        <v>66</v>
      </c>
      <c r="G43" s="5">
        <v>39</v>
      </c>
      <c r="H43" s="5"/>
      <c r="I43" s="5" t="s">
        <v>67</v>
      </c>
      <c r="J43" s="5" t="s">
        <v>43</v>
      </c>
      <c r="K43" s="5" t="s">
        <v>59</v>
      </c>
      <c r="L43" s="7" t="s">
        <v>269</v>
      </c>
      <c r="M43" s="7" t="s">
        <v>225</v>
      </c>
      <c r="N43" s="7" t="s">
        <v>243</v>
      </c>
      <c r="O43" s="2" t="s">
        <v>223</v>
      </c>
      <c r="P43" s="24">
        <v>159</v>
      </c>
      <c r="Q43" s="24">
        <f t="shared" si="3"/>
        <v>7473</v>
      </c>
      <c r="R43" s="4">
        <v>62.4</v>
      </c>
      <c r="S43" s="4">
        <f t="shared" si="2"/>
        <v>2932.7999999999997</v>
      </c>
      <c r="T43" s="19">
        <f t="shared" si="4"/>
        <v>47</v>
      </c>
      <c r="U43" s="30">
        <v>1</v>
      </c>
      <c r="V43" s="30">
        <v>9</v>
      </c>
      <c r="W43" s="30">
        <v>13</v>
      </c>
      <c r="X43" s="30">
        <v>15</v>
      </c>
      <c r="Y43" s="30">
        <v>9</v>
      </c>
      <c r="Z43" s="30"/>
      <c r="AA43" s="30"/>
      <c r="AB43" s="30"/>
      <c r="AC43" s="30"/>
      <c r="AD43" s="30"/>
      <c r="AE43" s="30"/>
      <c r="AF43" s="30"/>
      <c r="AG43" s="30"/>
      <c r="AH43" s="30"/>
    </row>
    <row r="44" spans="1:34" ht="60" customHeight="1" x14ac:dyDescent="0.25">
      <c r="A44" s="5" t="s">
        <v>213</v>
      </c>
      <c r="B44" s="5" t="s">
        <v>3</v>
      </c>
      <c r="C44" s="5" t="s">
        <v>2</v>
      </c>
      <c r="D44" s="2" t="s">
        <v>224</v>
      </c>
      <c r="E44" s="5" t="s">
        <v>13</v>
      </c>
      <c r="F44" s="5" t="s">
        <v>53</v>
      </c>
      <c r="G44" s="5">
        <v>40</v>
      </c>
      <c r="H44" s="5"/>
      <c r="I44" s="5" t="s">
        <v>54</v>
      </c>
      <c r="J44" s="5" t="s">
        <v>45</v>
      </c>
      <c r="K44" s="5" t="s">
        <v>41</v>
      </c>
      <c r="L44" s="7" t="s">
        <v>269</v>
      </c>
      <c r="M44" s="7" t="s">
        <v>240</v>
      </c>
      <c r="N44" s="7" t="s">
        <v>277</v>
      </c>
      <c r="O44" s="2" t="s">
        <v>229</v>
      </c>
      <c r="P44" s="24">
        <v>199</v>
      </c>
      <c r="Q44" s="24">
        <f t="shared" si="3"/>
        <v>5970</v>
      </c>
      <c r="R44" s="4">
        <v>73.7</v>
      </c>
      <c r="S44" s="4">
        <f t="shared" si="2"/>
        <v>2211</v>
      </c>
      <c r="T44" s="19">
        <f t="shared" si="4"/>
        <v>30</v>
      </c>
      <c r="U44" s="30">
        <v>12</v>
      </c>
      <c r="V44" s="30">
        <v>9</v>
      </c>
      <c r="W44" s="30">
        <v>3</v>
      </c>
      <c r="X44" s="30"/>
      <c r="Y44" s="30">
        <v>3</v>
      </c>
      <c r="Z44" s="30">
        <v>1</v>
      </c>
      <c r="AA44" s="30">
        <v>1</v>
      </c>
      <c r="AB44" s="30"/>
      <c r="AC44" s="30">
        <v>1</v>
      </c>
      <c r="AD44" s="30"/>
      <c r="AE44" s="30"/>
      <c r="AF44" s="30"/>
      <c r="AG44" s="30"/>
      <c r="AH44" s="30"/>
    </row>
    <row r="45" spans="1:34" ht="60" customHeight="1" x14ac:dyDescent="0.25">
      <c r="A45" s="5" t="s">
        <v>213</v>
      </c>
      <c r="B45" s="5" t="s">
        <v>3</v>
      </c>
      <c r="C45" s="5" t="s">
        <v>2</v>
      </c>
      <c r="D45" s="2" t="s">
        <v>224</v>
      </c>
      <c r="E45" s="5" t="s">
        <v>74</v>
      </c>
      <c r="F45" s="5" t="s">
        <v>145</v>
      </c>
      <c r="G45" s="5">
        <v>41</v>
      </c>
      <c r="H45" s="5"/>
      <c r="I45" s="5" t="s">
        <v>146</v>
      </c>
      <c r="J45" s="5" t="s">
        <v>144</v>
      </c>
      <c r="K45" s="5" t="s">
        <v>41</v>
      </c>
      <c r="L45" s="7" t="s">
        <v>248</v>
      </c>
      <c r="M45" s="7" t="s">
        <v>221</v>
      </c>
      <c r="N45" s="7" t="s">
        <v>222</v>
      </c>
      <c r="O45" s="2" t="s">
        <v>223</v>
      </c>
      <c r="P45" s="24">
        <v>169</v>
      </c>
      <c r="Q45" s="24">
        <f t="shared" si="3"/>
        <v>6253</v>
      </c>
      <c r="R45" s="4">
        <v>62.6</v>
      </c>
      <c r="S45" s="4">
        <f t="shared" si="2"/>
        <v>2316.2000000000003</v>
      </c>
      <c r="T45" s="19">
        <f t="shared" si="4"/>
        <v>37</v>
      </c>
      <c r="U45" s="30"/>
      <c r="V45" s="30">
        <v>6</v>
      </c>
      <c r="W45" s="30">
        <v>8</v>
      </c>
      <c r="X45" s="30">
        <v>4</v>
      </c>
      <c r="Y45" s="30">
        <v>5</v>
      </c>
      <c r="Z45" s="30">
        <v>5</v>
      </c>
      <c r="AA45" s="30"/>
      <c r="AB45" s="30">
        <v>3</v>
      </c>
      <c r="AC45" s="30">
        <v>6</v>
      </c>
      <c r="AD45" s="30"/>
      <c r="AE45" s="30"/>
      <c r="AF45" s="30"/>
      <c r="AG45" s="30"/>
      <c r="AH45" s="30"/>
    </row>
    <row r="46" spans="1:34" ht="60" customHeight="1" x14ac:dyDescent="0.25">
      <c r="A46" s="5" t="s">
        <v>212</v>
      </c>
      <c r="B46" s="5" t="s">
        <v>3</v>
      </c>
      <c r="C46" s="5" t="s">
        <v>4</v>
      </c>
      <c r="D46" s="2" t="s">
        <v>254</v>
      </c>
      <c r="E46" s="5" t="s">
        <v>159</v>
      </c>
      <c r="F46" s="5" t="s">
        <v>160</v>
      </c>
      <c r="G46" s="5">
        <v>42</v>
      </c>
      <c r="H46" s="5"/>
      <c r="I46" s="5" t="s">
        <v>161</v>
      </c>
      <c r="J46" s="5" t="s">
        <v>162</v>
      </c>
      <c r="K46" s="5" t="s">
        <v>163</v>
      </c>
      <c r="L46" s="7" t="s">
        <v>257</v>
      </c>
      <c r="M46" s="7" t="s">
        <v>240</v>
      </c>
      <c r="N46" s="7" t="s">
        <v>258</v>
      </c>
      <c r="O46" s="2" t="s">
        <v>223</v>
      </c>
      <c r="P46" s="24">
        <v>259</v>
      </c>
      <c r="Q46" s="24">
        <f t="shared" si="3"/>
        <v>5439</v>
      </c>
      <c r="R46" s="4">
        <v>95.9</v>
      </c>
      <c r="S46" s="4">
        <f t="shared" si="2"/>
        <v>2013.9</v>
      </c>
      <c r="T46" s="19">
        <f t="shared" si="4"/>
        <v>21</v>
      </c>
      <c r="U46" s="30">
        <v>1</v>
      </c>
      <c r="V46" s="30">
        <v>5</v>
      </c>
      <c r="W46" s="30">
        <v>9</v>
      </c>
      <c r="X46" s="30">
        <v>6</v>
      </c>
      <c r="Y46" s="30"/>
      <c r="Z46" s="30"/>
      <c r="AA46" s="30"/>
      <c r="AB46" s="30"/>
      <c r="AC46" s="30"/>
      <c r="AD46" s="30"/>
      <c r="AE46" s="30"/>
      <c r="AF46" s="30"/>
      <c r="AG46" s="30"/>
      <c r="AH46" s="30"/>
    </row>
    <row r="47" spans="1:34" ht="60" customHeight="1" x14ac:dyDescent="0.25">
      <c r="A47" s="5" t="s">
        <v>212</v>
      </c>
      <c r="B47" s="5" t="s">
        <v>6</v>
      </c>
      <c r="C47" s="5" t="s">
        <v>2</v>
      </c>
      <c r="D47" s="2" t="s">
        <v>224</v>
      </c>
      <c r="E47" s="5" t="s">
        <v>12</v>
      </c>
      <c r="F47" s="5" t="s">
        <v>107</v>
      </c>
      <c r="G47" s="5">
        <v>43</v>
      </c>
      <c r="H47" s="5"/>
      <c r="I47" s="5" t="s">
        <v>108</v>
      </c>
      <c r="J47" s="5" t="s">
        <v>18</v>
      </c>
      <c r="K47" s="5" t="s">
        <v>11</v>
      </c>
      <c r="L47" s="7" t="s">
        <v>234</v>
      </c>
      <c r="M47" s="7" t="s">
        <v>221</v>
      </c>
      <c r="N47" s="7" t="s">
        <v>239</v>
      </c>
      <c r="O47" s="2" t="s">
        <v>223</v>
      </c>
      <c r="P47" s="25">
        <v>149</v>
      </c>
      <c r="Q47" s="24">
        <f t="shared" si="3"/>
        <v>5066</v>
      </c>
      <c r="R47" s="4">
        <v>58.4</v>
      </c>
      <c r="S47" s="4">
        <f t="shared" si="2"/>
        <v>1985.6</v>
      </c>
      <c r="T47" s="19">
        <f t="shared" si="4"/>
        <v>34</v>
      </c>
      <c r="U47" s="30"/>
      <c r="V47" s="30"/>
      <c r="W47" s="30"/>
      <c r="X47" s="30"/>
      <c r="Y47" s="30"/>
      <c r="Z47" s="30">
        <v>4</v>
      </c>
      <c r="AA47" s="30">
        <v>10</v>
      </c>
      <c r="AB47" s="30">
        <v>11</v>
      </c>
      <c r="AC47" s="30">
        <v>9</v>
      </c>
      <c r="AD47" s="30"/>
      <c r="AE47" s="30"/>
      <c r="AF47" s="30"/>
      <c r="AG47" s="30"/>
      <c r="AH47" s="30"/>
    </row>
    <row r="48" spans="1:34" ht="60" customHeight="1" x14ac:dyDescent="0.25">
      <c r="A48" s="5" t="s">
        <v>212</v>
      </c>
      <c r="B48" s="5" t="s">
        <v>6</v>
      </c>
      <c r="C48" s="5" t="s">
        <v>2</v>
      </c>
      <c r="D48" s="2" t="s">
        <v>224</v>
      </c>
      <c r="E48" s="5" t="s">
        <v>12</v>
      </c>
      <c r="F48" s="5" t="s">
        <v>101</v>
      </c>
      <c r="G48" s="5">
        <v>44</v>
      </c>
      <c r="H48" s="5"/>
      <c r="I48" s="5" t="s">
        <v>102</v>
      </c>
      <c r="J48" s="5" t="s">
        <v>100</v>
      </c>
      <c r="K48" s="5" t="s">
        <v>11</v>
      </c>
      <c r="L48" s="7" t="s">
        <v>234</v>
      </c>
      <c r="M48" s="7" t="s">
        <v>240</v>
      </c>
      <c r="N48" s="7" t="s">
        <v>241</v>
      </c>
      <c r="O48" s="2" t="s">
        <v>242</v>
      </c>
      <c r="P48" s="25">
        <v>169</v>
      </c>
      <c r="Q48" s="24">
        <f t="shared" si="3"/>
        <v>4225</v>
      </c>
      <c r="R48" s="4">
        <v>73.5</v>
      </c>
      <c r="S48" s="4">
        <f t="shared" si="2"/>
        <v>1837.5</v>
      </c>
      <c r="T48" s="19">
        <f t="shared" si="4"/>
        <v>25</v>
      </c>
      <c r="U48" s="30"/>
      <c r="V48" s="30"/>
      <c r="W48" s="30"/>
      <c r="X48" s="30"/>
      <c r="Y48" s="30"/>
      <c r="Z48" s="30">
        <v>4</v>
      </c>
      <c r="AA48" s="30">
        <v>9</v>
      </c>
      <c r="AB48" s="30">
        <v>6</v>
      </c>
      <c r="AC48" s="30">
        <v>3</v>
      </c>
      <c r="AD48" s="30">
        <v>3</v>
      </c>
      <c r="AE48" s="30"/>
      <c r="AF48" s="30"/>
      <c r="AG48" s="30"/>
      <c r="AH48" s="30"/>
    </row>
    <row r="49" spans="1:34" ht="60" customHeight="1" x14ac:dyDescent="0.25">
      <c r="A49" s="5" t="s">
        <v>212</v>
      </c>
      <c r="B49" s="5" t="s">
        <v>6</v>
      </c>
      <c r="C49" s="5" t="s">
        <v>2</v>
      </c>
      <c r="D49" s="2" t="s">
        <v>224</v>
      </c>
      <c r="E49" s="5" t="s">
        <v>81</v>
      </c>
      <c r="F49" s="5" t="s">
        <v>83</v>
      </c>
      <c r="G49" s="5">
        <v>46</v>
      </c>
      <c r="H49" s="5"/>
      <c r="I49" s="5" t="s">
        <v>84</v>
      </c>
      <c r="J49" s="5" t="s">
        <v>82</v>
      </c>
      <c r="K49" s="5" t="s">
        <v>41</v>
      </c>
      <c r="L49" s="7" t="s">
        <v>235</v>
      </c>
      <c r="M49" s="7" t="s">
        <v>221</v>
      </c>
      <c r="N49" s="7" t="s">
        <v>236</v>
      </c>
      <c r="O49" s="2" t="s">
        <v>237</v>
      </c>
      <c r="P49" s="24">
        <v>159</v>
      </c>
      <c r="Q49" s="24">
        <f t="shared" si="3"/>
        <v>4611</v>
      </c>
      <c r="R49" s="4">
        <v>62.4</v>
      </c>
      <c r="S49" s="4">
        <f t="shared" si="2"/>
        <v>1809.6</v>
      </c>
      <c r="T49" s="19">
        <f t="shared" si="4"/>
        <v>29</v>
      </c>
      <c r="U49" s="30"/>
      <c r="V49" s="30"/>
      <c r="W49" s="30"/>
      <c r="X49" s="30"/>
      <c r="Y49" s="30"/>
      <c r="Z49" s="30">
        <v>7</v>
      </c>
      <c r="AA49" s="30"/>
      <c r="AB49" s="30">
        <v>10</v>
      </c>
      <c r="AC49" s="30">
        <v>7</v>
      </c>
      <c r="AD49" s="30">
        <v>5</v>
      </c>
      <c r="AE49" s="30"/>
      <c r="AF49" s="30"/>
      <c r="AG49" s="30"/>
      <c r="AH49" s="30"/>
    </row>
    <row r="50" spans="1:34" ht="60" customHeight="1" x14ac:dyDescent="0.25">
      <c r="A50" s="5" t="s">
        <v>212</v>
      </c>
      <c r="B50" s="5" t="s">
        <v>6</v>
      </c>
      <c r="C50" s="5" t="s">
        <v>2</v>
      </c>
      <c r="D50" s="2" t="s">
        <v>224</v>
      </c>
      <c r="E50" s="5" t="s">
        <v>12</v>
      </c>
      <c r="F50" s="5" t="s">
        <v>94</v>
      </c>
      <c r="G50" s="5">
        <v>47</v>
      </c>
      <c r="H50" s="5"/>
      <c r="I50" s="5" t="s">
        <v>95</v>
      </c>
      <c r="J50" s="5" t="s">
        <v>18</v>
      </c>
      <c r="K50" s="5" t="s">
        <v>15</v>
      </c>
      <c r="L50" s="7" t="s">
        <v>234</v>
      </c>
      <c r="M50" s="7" t="s">
        <v>221</v>
      </c>
      <c r="N50" s="7" t="s">
        <v>239</v>
      </c>
      <c r="O50" s="2" t="s">
        <v>223</v>
      </c>
      <c r="P50" s="25">
        <v>229</v>
      </c>
      <c r="Q50" s="24">
        <f t="shared" si="3"/>
        <v>3435</v>
      </c>
      <c r="R50" s="4">
        <v>89.8</v>
      </c>
      <c r="S50" s="4">
        <f t="shared" si="2"/>
        <v>1347</v>
      </c>
      <c r="T50" s="19">
        <f t="shared" si="4"/>
        <v>15</v>
      </c>
      <c r="U50" s="30"/>
      <c r="V50" s="30"/>
      <c r="W50" s="30"/>
      <c r="X50" s="30"/>
      <c r="Y50" s="30"/>
      <c r="Z50" s="30"/>
      <c r="AA50" s="30">
        <v>8</v>
      </c>
      <c r="AB50" s="30">
        <v>3</v>
      </c>
      <c r="AC50" s="30">
        <v>2</v>
      </c>
      <c r="AD50" s="30">
        <v>2</v>
      </c>
      <c r="AE50" s="30"/>
      <c r="AF50" s="30"/>
      <c r="AG50" s="30"/>
      <c r="AH50" s="30"/>
    </row>
    <row r="51" spans="1:34" ht="60" customHeight="1" x14ac:dyDescent="0.25">
      <c r="A51" s="5" t="s">
        <v>212</v>
      </c>
      <c r="B51" s="5" t="s">
        <v>6</v>
      </c>
      <c r="C51" s="5" t="s">
        <v>2</v>
      </c>
      <c r="D51" s="2" t="s">
        <v>224</v>
      </c>
      <c r="E51" s="5" t="s">
        <v>12</v>
      </c>
      <c r="F51" s="5" t="s">
        <v>88</v>
      </c>
      <c r="G51" s="5">
        <v>48</v>
      </c>
      <c r="H51" s="5"/>
      <c r="I51" s="5" t="s">
        <v>89</v>
      </c>
      <c r="J51" s="5" t="s">
        <v>18</v>
      </c>
      <c r="K51" s="5" t="s">
        <v>11</v>
      </c>
      <c r="L51" s="7" t="s">
        <v>234</v>
      </c>
      <c r="M51" s="7" t="s">
        <v>221</v>
      </c>
      <c r="N51" s="7" t="s">
        <v>239</v>
      </c>
      <c r="O51" s="2" t="s">
        <v>223</v>
      </c>
      <c r="P51" s="25">
        <v>229</v>
      </c>
      <c r="Q51" s="24">
        <f t="shared" si="3"/>
        <v>2748</v>
      </c>
      <c r="R51" s="4">
        <v>89.8</v>
      </c>
      <c r="S51" s="4">
        <f t="shared" si="2"/>
        <v>1077.5999999999999</v>
      </c>
      <c r="T51" s="19">
        <f t="shared" si="4"/>
        <v>12</v>
      </c>
      <c r="U51" s="30"/>
      <c r="V51" s="30"/>
      <c r="W51" s="30"/>
      <c r="X51" s="30"/>
      <c r="Y51" s="30"/>
      <c r="Z51" s="30"/>
      <c r="AA51" s="30">
        <v>5</v>
      </c>
      <c r="AB51" s="30">
        <v>5</v>
      </c>
      <c r="AC51" s="30">
        <v>2</v>
      </c>
      <c r="AD51" s="30"/>
      <c r="AE51" s="30"/>
      <c r="AF51" s="30"/>
      <c r="AG51" s="30"/>
      <c r="AH51" s="30"/>
    </row>
    <row r="52" spans="1:34" ht="60" customHeight="1" x14ac:dyDescent="0.25">
      <c r="A52" s="5" t="s">
        <v>212</v>
      </c>
      <c r="B52" s="5" t="s">
        <v>6</v>
      </c>
      <c r="C52" s="5" t="s">
        <v>2</v>
      </c>
      <c r="D52" s="2" t="s">
        <v>224</v>
      </c>
      <c r="E52" s="5" t="s">
        <v>12</v>
      </c>
      <c r="F52" s="5" t="s">
        <v>96</v>
      </c>
      <c r="G52" s="5">
        <v>49</v>
      </c>
      <c r="H52" s="5"/>
      <c r="I52" s="5" t="s">
        <v>97</v>
      </c>
      <c r="J52" s="5" t="s">
        <v>86</v>
      </c>
      <c r="K52" s="5" t="s">
        <v>14</v>
      </c>
      <c r="L52" s="7" t="s">
        <v>234</v>
      </c>
      <c r="M52" s="7" t="s">
        <v>225</v>
      </c>
      <c r="N52" s="7" t="s">
        <v>238</v>
      </c>
      <c r="O52" s="2" t="s">
        <v>229</v>
      </c>
      <c r="P52" s="25">
        <v>199</v>
      </c>
      <c r="Q52" s="24">
        <f t="shared" si="3"/>
        <v>3184</v>
      </c>
      <c r="R52" s="4">
        <v>78</v>
      </c>
      <c r="S52" s="4">
        <f t="shared" si="2"/>
        <v>1248</v>
      </c>
      <c r="T52" s="19">
        <f t="shared" si="4"/>
        <v>16</v>
      </c>
      <c r="U52" s="30"/>
      <c r="V52" s="30"/>
      <c r="W52" s="30"/>
      <c r="X52" s="30"/>
      <c r="Y52" s="30"/>
      <c r="Z52" s="30">
        <v>2</v>
      </c>
      <c r="AA52" s="30">
        <v>4</v>
      </c>
      <c r="AB52" s="30">
        <v>4</v>
      </c>
      <c r="AC52" s="30">
        <v>3</v>
      </c>
      <c r="AD52" s="30"/>
      <c r="AE52" s="30"/>
      <c r="AF52" s="30">
        <v>3</v>
      </c>
      <c r="AG52" s="30"/>
      <c r="AH52" s="30"/>
    </row>
    <row r="53" spans="1:34" ht="60" customHeight="1" x14ac:dyDescent="0.25">
      <c r="A53" s="5" t="s">
        <v>213</v>
      </c>
      <c r="B53" s="5" t="s">
        <v>3</v>
      </c>
      <c r="C53" s="5" t="s">
        <v>2</v>
      </c>
      <c r="D53" s="2" t="s">
        <v>224</v>
      </c>
      <c r="E53" s="5" t="s">
        <v>13</v>
      </c>
      <c r="F53" s="5" t="s">
        <v>60</v>
      </c>
      <c r="G53" s="5">
        <v>50</v>
      </c>
      <c r="H53" s="5"/>
      <c r="I53" s="5" t="s">
        <v>61</v>
      </c>
      <c r="J53" s="5" t="s">
        <v>45</v>
      </c>
      <c r="K53" s="5" t="s">
        <v>59</v>
      </c>
      <c r="L53" s="7" t="s">
        <v>269</v>
      </c>
      <c r="M53" s="7" t="s">
        <v>240</v>
      </c>
      <c r="N53" s="7" t="s">
        <v>277</v>
      </c>
      <c r="O53" s="2" t="s">
        <v>229</v>
      </c>
      <c r="P53" s="24">
        <v>199</v>
      </c>
      <c r="Q53" s="24">
        <f t="shared" si="3"/>
        <v>4179</v>
      </c>
      <c r="R53" s="4">
        <v>73.7</v>
      </c>
      <c r="S53" s="4">
        <f t="shared" si="2"/>
        <v>1547.7</v>
      </c>
      <c r="T53" s="19">
        <f t="shared" si="4"/>
        <v>21</v>
      </c>
      <c r="U53" s="30">
        <v>1</v>
      </c>
      <c r="V53" s="30">
        <v>5</v>
      </c>
      <c r="W53" s="30">
        <v>6</v>
      </c>
      <c r="X53" s="30">
        <v>4</v>
      </c>
      <c r="Y53" s="30">
        <v>5</v>
      </c>
      <c r="Z53" s="30"/>
      <c r="AA53" s="30"/>
      <c r="AB53" s="30"/>
      <c r="AC53" s="30"/>
      <c r="AD53" s="30"/>
      <c r="AE53" s="30"/>
      <c r="AF53" s="30"/>
      <c r="AG53" s="30"/>
      <c r="AH53" s="30"/>
    </row>
    <row r="54" spans="1:34" ht="60" customHeight="1" x14ac:dyDescent="0.25">
      <c r="A54" s="5" t="s">
        <v>213</v>
      </c>
      <c r="B54" s="5" t="s">
        <v>3</v>
      </c>
      <c r="C54" s="5" t="s">
        <v>2</v>
      </c>
      <c r="D54" s="2" t="s">
        <v>224</v>
      </c>
      <c r="E54" s="5" t="s">
        <v>13</v>
      </c>
      <c r="F54" s="5" t="s">
        <v>21</v>
      </c>
      <c r="G54" s="5">
        <v>51</v>
      </c>
      <c r="H54" s="5"/>
      <c r="I54" s="5" t="s">
        <v>22</v>
      </c>
      <c r="J54" s="5" t="s">
        <v>20</v>
      </c>
      <c r="K54" s="5" t="s">
        <v>19</v>
      </c>
      <c r="L54" s="7" t="s">
        <v>269</v>
      </c>
      <c r="M54" s="7" t="s">
        <v>221</v>
      </c>
      <c r="N54" s="7" t="s">
        <v>270</v>
      </c>
      <c r="O54" s="2" t="s">
        <v>271</v>
      </c>
      <c r="P54" s="24">
        <v>209</v>
      </c>
      <c r="Q54" s="24">
        <f t="shared" si="3"/>
        <v>2717</v>
      </c>
      <c r="R54" s="4">
        <v>82</v>
      </c>
      <c r="S54" s="4">
        <f t="shared" si="2"/>
        <v>1066</v>
      </c>
      <c r="T54" s="19">
        <f t="shared" si="4"/>
        <v>13</v>
      </c>
      <c r="U54" s="30"/>
      <c r="V54" s="30">
        <v>2</v>
      </c>
      <c r="W54" s="30">
        <v>4</v>
      </c>
      <c r="X54" s="30">
        <v>4</v>
      </c>
      <c r="Y54" s="30">
        <v>3</v>
      </c>
      <c r="Z54" s="30"/>
      <c r="AA54" s="30"/>
      <c r="AB54" s="30"/>
      <c r="AC54" s="30"/>
      <c r="AD54" s="30"/>
      <c r="AE54" s="30"/>
      <c r="AF54" s="30"/>
      <c r="AG54" s="30"/>
      <c r="AH54" s="30"/>
    </row>
    <row r="55" spans="1:34" ht="60" customHeight="1" x14ac:dyDescent="0.25">
      <c r="A55" s="5" t="s">
        <v>212</v>
      </c>
      <c r="B55" s="5" t="s">
        <v>6</v>
      </c>
      <c r="C55" s="5" t="s">
        <v>2</v>
      </c>
      <c r="D55" s="2" t="s">
        <v>224</v>
      </c>
      <c r="E55" s="5" t="s">
        <v>12</v>
      </c>
      <c r="F55" s="5" t="s">
        <v>98</v>
      </c>
      <c r="G55" s="5">
        <v>52</v>
      </c>
      <c r="H55" s="5"/>
      <c r="I55" s="5" t="s">
        <v>99</v>
      </c>
      <c r="J55" s="5" t="s">
        <v>100</v>
      </c>
      <c r="K55" s="5" t="s">
        <v>15</v>
      </c>
      <c r="L55" s="7" t="s">
        <v>234</v>
      </c>
      <c r="M55" s="7" t="s">
        <v>240</v>
      </c>
      <c r="N55" s="7" t="s">
        <v>241</v>
      </c>
      <c r="O55" s="2" t="s">
        <v>242</v>
      </c>
      <c r="P55" s="25">
        <v>169</v>
      </c>
      <c r="Q55" s="24">
        <f t="shared" si="3"/>
        <v>3211</v>
      </c>
      <c r="R55" s="4">
        <v>73.5</v>
      </c>
      <c r="S55" s="4">
        <f t="shared" si="2"/>
        <v>1396.5</v>
      </c>
      <c r="T55" s="19">
        <f t="shared" si="4"/>
        <v>19</v>
      </c>
      <c r="U55" s="30"/>
      <c r="V55" s="30"/>
      <c r="W55" s="30"/>
      <c r="X55" s="30"/>
      <c r="Y55" s="30"/>
      <c r="Z55" s="30"/>
      <c r="AA55" s="30">
        <v>5</v>
      </c>
      <c r="AB55" s="30">
        <v>5</v>
      </c>
      <c r="AC55" s="30">
        <v>4</v>
      </c>
      <c r="AD55" s="30">
        <v>5</v>
      </c>
      <c r="AE55" s="30"/>
      <c r="AF55" s="30"/>
      <c r="AG55" s="30"/>
      <c r="AH55" s="30"/>
    </row>
    <row r="56" spans="1:34" ht="60" customHeight="1" x14ac:dyDescent="0.25">
      <c r="A56" s="5" t="s">
        <v>213</v>
      </c>
      <c r="B56" s="5" t="s">
        <v>6</v>
      </c>
      <c r="C56" s="5" t="s">
        <v>2</v>
      </c>
      <c r="D56" s="2" t="s">
        <v>224</v>
      </c>
      <c r="E56" s="5" t="s">
        <v>151</v>
      </c>
      <c r="F56" s="5" t="s">
        <v>152</v>
      </c>
      <c r="G56" s="5">
        <v>53</v>
      </c>
      <c r="H56" s="5"/>
      <c r="I56" s="5" t="s">
        <v>153</v>
      </c>
      <c r="J56" s="5" t="s">
        <v>154</v>
      </c>
      <c r="K56" s="5" t="s">
        <v>11</v>
      </c>
      <c r="L56" s="7" t="s">
        <v>226</v>
      </c>
      <c r="M56" s="7" t="s">
        <v>225</v>
      </c>
      <c r="N56" s="7" t="s">
        <v>154</v>
      </c>
      <c r="O56" s="2" t="s">
        <v>223</v>
      </c>
      <c r="P56" s="24">
        <v>199</v>
      </c>
      <c r="Q56" s="24">
        <f t="shared" si="3"/>
        <v>1592</v>
      </c>
      <c r="R56" s="4">
        <v>95</v>
      </c>
      <c r="S56" s="4">
        <f t="shared" si="2"/>
        <v>760</v>
      </c>
      <c r="T56" s="19">
        <f t="shared" si="4"/>
        <v>8</v>
      </c>
      <c r="U56" s="30"/>
      <c r="V56" s="30"/>
      <c r="W56" s="30"/>
      <c r="X56" s="30"/>
      <c r="Y56" s="30"/>
      <c r="Z56" s="30">
        <v>8</v>
      </c>
      <c r="AA56" s="30"/>
      <c r="AB56" s="30"/>
      <c r="AC56" s="30"/>
      <c r="AD56" s="30"/>
      <c r="AE56" s="30"/>
      <c r="AF56" s="30"/>
      <c r="AG56" s="30"/>
      <c r="AH56" s="30"/>
    </row>
    <row r="57" spans="1:34" ht="60" customHeight="1" x14ac:dyDescent="0.25">
      <c r="A57" s="5" t="s">
        <v>212</v>
      </c>
      <c r="B57" s="5" t="s">
        <v>6</v>
      </c>
      <c r="C57" s="5" t="s">
        <v>2</v>
      </c>
      <c r="D57" s="2" t="s">
        <v>224</v>
      </c>
      <c r="E57" s="5" t="s">
        <v>12</v>
      </c>
      <c r="F57" s="5" t="s">
        <v>92</v>
      </c>
      <c r="G57" s="5">
        <v>54</v>
      </c>
      <c r="H57" s="5"/>
      <c r="I57" s="5" t="s">
        <v>93</v>
      </c>
      <c r="J57" s="5" t="s">
        <v>86</v>
      </c>
      <c r="K57" s="5" t="s">
        <v>14</v>
      </c>
      <c r="L57" s="7" t="s">
        <v>234</v>
      </c>
      <c r="M57" s="7" t="s">
        <v>221</v>
      </c>
      <c r="N57" s="7" t="s">
        <v>238</v>
      </c>
      <c r="O57" s="2" t="s">
        <v>229</v>
      </c>
      <c r="P57" s="25">
        <v>199</v>
      </c>
      <c r="Q57" s="24">
        <f t="shared" si="3"/>
        <v>3184</v>
      </c>
      <c r="R57" s="4">
        <v>79.5</v>
      </c>
      <c r="S57" s="4">
        <f t="shared" si="2"/>
        <v>1272</v>
      </c>
      <c r="T57" s="19">
        <f t="shared" si="4"/>
        <v>16</v>
      </c>
      <c r="U57" s="30"/>
      <c r="V57" s="30"/>
      <c r="W57" s="30"/>
      <c r="X57" s="30"/>
      <c r="Y57" s="30"/>
      <c r="Z57" s="30">
        <v>10</v>
      </c>
      <c r="AA57" s="30">
        <v>6</v>
      </c>
      <c r="AB57" s="30"/>
      <c r="AC57" s="30"/>
      <c r="AD57" s="30"/>
      <c r="AE57" s="30"/>
      <c r="AF57" s="30"/>
      <c r="AG57" s="30"/>
      <c r="AH57" s="30"/>
    </row>
    <row r="58" spans="1:34" ht="60" customHeight="1" x14ac:dyDescent="0.25">
      <c r="A58" s="5" t="s">
        <v>212</v>
      </c>
      <c r="B58" s="5" t="s">
        <v>6</v>
      </c>
      <c r="C58" s="5" t="s">
        <v>2</v>
      </c>
      <c r="D58" s="2" t="s">
        <v>224</v>
      </c>
      <c r="E58" s="5" t="s">
        <v>12</v>
      </c>
      <c r="F58" s="5" t="s">
        <v>90</v>
      </c>
      <c r="G58" s="5">
        <v>55</v>
      </c>
      <c r="H58" s="5"/>
      <c r="I58" s="5" t="s">
        <v>91</v>
      </c>
      <c r="J58" s="5" t="s">
        <v>86</v>
      </c>
      <c r="K58" s="5" t="s">
        <v>15</v>
      </c>
      <c r="L58" s="7" t="s">
        <v>234</v>
      </c>
      <c r="M58" s="7" t="s">
        <v>225</v>
      </c>
      <c r="N58" s="7" t="s">
        <v>238</v>
      </c>
      <c r="O58" s="2" t="s">
        <v>229</v>
      </c>
      <c r="P58" s="25">
        <v>199</v>
      </c>
      <c r="Q58" s="24">
        <f t="shared" si="3"/>
        <v>2985</v>
      </c>
      <c r="R58" s="4">
        <v>78</v>
      </c>
      <c r="S58" s="4">
        <f t="shared" si="2"/>
        <v>1170</v>
      </c>
      <c r="T58" s="19">
        <f t="shared" si="4"/>
        <v>15</v>
      </c>
      <c r="U58" s="30"/>
      <c r="V58" s="30"/>
      <c r="W58" s="30"/>
      <c r="X58" s="30"/>
      <c r="Y58" s="30"/>
      <c r="Z58" s="30">
        <v>3</v>
      </c>
      <c r="AA58" s="30">
        <v>3</v>
      </c>
      <c r="AB58" s="30"/>
      <c r="AC58" s="30">
        <v>2</v>
      </c>
      <c r="AD58" s="30">
        <v>3</v>
      </c>
      <c r="AE58" s="30">
        <v>3</v>
      </c>
      <c r="AF58" s="30">
        <v>1</v>
      </c>
      <c r="AG58" s="30"/>
      <c r="AH58" s="30"/>
    </row>
    <row r="59" spans="1:34" ht="60" customHeight="1" x14ac:dyDescent="0.25">
      <c r="A59" s="5" t="s">
        <v>213</v>
      </c>
      <c r="B59" s="5" t="s">
        <v>3</v>
      </c>
      <c r="C59" s="5" t="s">
        <v>2</v>
      </c>
      <c r="D59" s="2" t="s">
        <v>224</v>
      </c>
      <c r="E59" s="5" t="s">
        <v>13</v>
      </c>
      <c r="F59" s="5" t="s">
        <v>49</v>
      </c>
      <c r="G59" s="5">
        <v>56</v>
      </c>
      <c r="H59" s="5"/>
      <c r="I59" s="5" t="s">
        <v>50</v>
      </c>
      <c r="J59" s="5" t="s">
        <v>40</v>
      </c>
      <c r="K59" s="5" t="s">
        <v>46</v>
      </c>
      <c r="L59" s="7" t="s">
        <v>269</v>
      </c>
      <c r="M59" s="7" t="s">
        <v>240</v>
      </c>
      <c r="N59" s="7" t="s">
        <v>278</v>
      </c>
      <c r="O59" s="2" t="s">
        <v>229</v>
      </c>
      <c r="P59" s="24">
        <v>219</v>
      </c>
      <c r="Q59" s="24">
        <f t="shared" si="3"/>
        <v>3066</v>
      </c>
      <c r="R59" s="4">
        <v>81.099999999999994</v>
      </c>
      <c r="S59" s="4">
        <f t="shared" si="2"/>
        <v>1135.3999999999999</v>
      </c>
      <c r="T59" s="19">
        <f t="shared" si="4"/>
        <v>14</v>
      </c>
      <c r="U59" s="30">
        <v>1</v>
      </c>
      <c r="V59" s="30">
        <v>4</v>
      </c>
      <c r="W59" s="30">
        <v>6</v>
      </c>
      <c r="X59" s="30">
        <v>3</v>
      </c>
      <c r="Y59" s="30"/>
      <c r="Z59" s="30"/>
      <c r="AA59" s="30"/>
      <c r="AB59" s="30"/>
      <c r="AC59" s="30"/>
      <c r="AD59" s="30"/>
      <c r="AE59" s="30"/>
      <c r="AF59" s="30"/>
      <c r="AG59" s="30"/>
      <c r="AH59" s="30"/>
    </row>
    <row r="60" spans="1:34" ht="60" customHeight="1" x14ac:dyDescent="0.25">
      <c r="A60" s="5" t="s">
        <v>213</v>
      </c>
      <c r="B60" s="5" t="s">
        <v>3</v>
      </c>
      <c r="C60" s="5" t="s">
        <v>2</v>
      </c>
      <c r="D60" s="2" t="s">
        <v>224</v>
      </c>
      <c r="E60" s="5" t="s">
        <v>13</v>
      </c>
      <c r="F60" s="5" t="s">
        <v>51</v>
      </c>
      <c r="G60" s="5">
        <v>57</v>
      </c>
      <c r="H60" s="5"/>
      <c r="I60" s="5" t="s">
        <v>52</v>
      </c>
      <c r="J60" s="5" t="s">
        <v>42</v>
      </c>
      <c r="K60" s="5" t="s">
        <v>11</v>
      </c>
      <c r="L60" s="7" t="s">
        <v>269</v>
      </c>
      <c r="M60" s="7" t="s">
        <v>221</v>
      </c>
      <c r="N60" s="7" t="s">
        <v>279</v>
      </c>
      <c r="O60" s="2" t="s">
        <v>223</v>
      </c>
      <c r="P60" s="24">
        <v>219</v>
      </c>
      <c r="Q60" s="24">
        <f t="shared" si="3"/>
        <v>1971</v>
      </c>
      <c r="R60" s="4">
        <v>81.099999999999994</v>
      </c>
      <c r="S60" s="4">
        <f t="shared" si="2"/>
        <v>729.9</v>
      </c>
      <c r="T60" s="19">
        <f t="shared" si="4"/>
        <v>9</v>
      </c>
      <c r="U60" s="30"/>
      <c r="V60" s="30"/>
      <c r="W60" s="30">
        <v>4</v>
      </c>
      <c r="X60" s="30">
        <v>3</v>
      </c>
      <c r="Y60" s="30">
        <v>2</v>
      </c>
      <c r="Z60" s="30"/>
      <c r="AA60" s="30"/>
      <c r="AB60" s="30"/>
      <c r="AC60" s="30"/>
      <c r="AD60" s="30"/>
      <c r="AE60" s="30"/>
      <c r="AF60" s="30"/>
      <c r="AG60" s="30"/>
      <c r="AH60" s="30"/>
    </row>
    <row r="61" spans="1:34" ht="60" customHeight="1" x14ac:dyDescent="0.25">
      <c r="A61" s="5" t="s">
        <v>213</v>
      </c>
      <c r="B61" s="5" t="s">
        <v>3</v>
      </c>
      <c r="C61" s="5" t="s">
        <v>2</v>
      </c>
      <c r="D61" s="2" t="s">
        <v>224</v>
      </c>
      <c r="E61" s="5" t="s">
        <v>147</v>
      </c>
      <c r="F61" s="5" t="s">
        <v>148</v>
      </c>
      <c r="G61" s="5">
        <v>60</v>
      </c>
      <c r="H61" s="5"/>
      <c r="I61" s="5" t="s">
        <v>149</v>
      </c>
      <c r="J61" s="5" t="s">
        <v>75</v>
      </c>
      <c r="K61" s="5" t="s">
        <v>150</v>
      </c>
      <c r="L61" s="7" t="s">
        <v>247</v>
      </c>
      <c r="M61" s="7" t="s">
        <v>221</v>
      </c>
      <c r="N61" s="7" t="s">
        <v>246</v>
      </c>
      <c r="O61" s="2" t="s">
        <v>223</v>
      </c>
      <c r="P61" s="24">
        <v>169</v>
      </c>
      <c r="Q61" s="24">
        <f t="shared" si="3"/>
        <v>2028</v>
      </c>
      <c r="R61" s="4">
        <v>66.3</v>
      </c>
      <c r="S61" s="4">
        <f t="shared" si="2"/>
        <v>795.59999999999991</v>
      </c>
      <c r="T61" s="19">
        <f t="shared" si="4"/>
        <v>12</v>
      </c>
      <c r="U61" s="30"/>
      <c r="V61" s="30">
        <v>3</v>
      </c>
      <c r="W61" s="30">
        <v>3</v>
      </c>
      <c r="X61" s="30">
        <v>2</v>
      </c>
      <c r="Y61" s="30">
        <v>4</v>
      </c>
      <c r="Z61" s="30"/>
      <c r="AA61" s="30"/>
      <c r="AB61" s="30"/>
      <c r="AC61" s="30"/>
      <c r="AD61" s="30"/>
      <c r="AE61" s="30"/>
      <c r="AF61" s="30"/>
      <c r="AG61" s="30"/>
      <c r="AH61" s="30"/>
    </row>
    <row r="62" spans="1:34" s="12" customFormat="1" ht="15" x14ac:dyDescent="0.25">
      <c r="A62" s="10"/>
      <c r="G62" s="11"/>
      <c r="P62" s="21"/>
      <c r="Q62" s="21"/>
      <c r="R62" s="21"/>
      <c r="S62" s="21"/>
      <c r="T62" s="2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20"/>
    </row>
    <row r="63" spans="1:34" ht="15" x14ac:dyDescent="0.25">
      <c r="A63" s="9"/>
      <c r="B63" s="5"/>
      <c r="C63" s="5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</row>
    <row r="64" spans="1:34" ht="15" x14ac:dyDescent="0.25">
      <c r="A64" s="10"/>
      <c r="B64" s="5"/>
      <c r="C64" s="5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</row>
    <row r="65" spans="1:34" ht="15" x14ac:dyDescent="0.25">
      <c r="A65" s="10"/>
      <c r="B65" s="5"/>
      <c r="C65" s="5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</row>
    <row r="66" spans="1:34" x14ac:dyDescent="0.25">
      <c r="A66" s="10"/>
      <c r="B66" s="5"/>
      <c r="C66" s="5"/>
    </row>
    <row r="67" spans="1:34" x14ac:dyDescent="0.25">
      <c r="A67" s="10"/>
      <c r="B67" s="5"/>
      <c r="C67" s="5"/>
    </row>
    <row r="68" spans="1:34" x14ac:dyDescent="0.25">
      <c r="A68" s="10"/>
      <c r="B68" s="5"/>
    </row>
    <row r="69" spans="1:34" x14ac:dyDescent="0.25">
      <c r="A69" s="10"/>
      <c r="B69" s="5"/>
    </row>
    <row r="70" spans="1:34" x14ac:dyDescent="0.25">
      <c r="A70" s="10"/>
      <c r="B70" s="5"/>
      <c r="C70" s="5"/>
    </row>
    <row r="71" spans="1:34" x14ac:dyDescent="0.25">
      <c r="A71" s="10"/>
      <c r="B71" s="11"/>
      <c r="C71" s="11"/>
    </row>
    <row r="72" spans="1:34" x14ac:dyDescent="0.25">
      <c r="A72" s="10"/>
      <c r="B72" s="5"/>
      <c r="C72" s="5"/>
    </row>
    <row r="73" spans="1:34" x14ac:dyDescent="0.25">
      <c r="A73" s="10"/>
      <c r="B73" s="5"/>
      <c r="C73" s="5"/>
    </row>
    <row r="74" spans="1:34" x14ac:dyDescent="0.25">
      <c r="A74" s="10"/>
      <c r="B74" s="5"/>
      <c r="C74" s="5"/>
    </row>
    <row r="75" spans="1:34" x14ac:dyDescent="0.25">
      <c r="A75" s="9"/>
    </row>
  </sheetData>
  <mergeCells count="2">
    <mergeCell ref="U2:AH2"/>
    <mergeCell ref="P1:Q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workbookViewId="0">
      <selection activeCell="C10" sqref="C10"/>
    </sheetView>
  </sheetViews>
  <sheetFormatPr defaultColWidth="8.85546875" defaultRowHeight="15" x14ac:dyDescent="0.25"/>
  <cols>
    <col min="1" max="1" width="18.28515625" bestFit="1" customWidth="1"/>
    <col min="2" max="2" width="3.42578125" bestFit="1" customWidth="1"/>
    <col min="3" max="3" width="8.42578125" style="16" bestFit="1" customWidth="1"/>
    <col min="4" max="4" width="13.140625" style="1" bestFit="1" customWidth="1"/>
  </cols>
  <sheetData>
    <row r="2" spans="1:5" x14ac:dyDescent="0.25">
      <c r="A2" s="34" t="s">
        <v>293</v>
      </c>
      <c r="B2" s="34" t="s">
        <v>291</v>
      </c>
      <c r="C2" s="39" t="s">
        <v>220</v>
      </c>
      <c r="D2" s="35" t="s">
        <v>292</v>
      </c>
    </row>
    <row r="3" spans="1:5" x14ac:dyDescent="0.25">
      <c r="A3" s="33" t="s">
        <v>212</v>
      </c>
      <c r="B3" s="33">
        <v>36</v>
      </c>
      <c r="C3" s="40">
        <v>2524</v>
      </c>
      <c r="D3" s="36">
        <v>229138.69999999998</v>
      </c>
      <c r="E3" s="1">
        <f t="shared" ref="E3:E8" si="0">+D3/C3</f>
        <v>90.783954041204424</v>
      </c>
    </row>
    <row r="4" spans="1:5" x14ac:dyDescent="0.25">
      <c r="A4" t="s">
        <v>6</v>
      </c>
      <c r="B4">
        <v>20</v>
      </c>
      <c r="C4" s="16">
        <v>1218</v>
      </c>
      <c r="D4" s="1">
        <v>101514.90000000001</v>
      </c>
      <c r="E4" s="1">
        <f t="shared" si="0"/>
        <v>83.345566502463058</v>
      </c>
    </row>
    <row r="5" spans="1:5" x14ac:dyDescent="0.25">
      <c r="A5" t="s">
        <v>3</v>
      </c>
      <c r="B5">
        <v>16</v>
      </c>
      <c r="C5" s="16">
        <v>1306</v>
      </c>
      <c r="D5" s="1">
        <v>127623.79999999999</v>
      </c>
      <c r="E5" s="1">
        <f t="shared" si="0"/>
        <v>97.721133231240415</v>
      </c>
    </row>
    <row r="6" spans="1:5" x14ac:dyDescent="0.25">
      <c r="A6" s="32" t="s">
        <v>213</v>
      </c>
      <c r="B6" s="32">
        <v>21</v>
      </c>
      <c r="C6" s="41">
        <v>1486</v>
      </c>
      <c r="D6" s="37">
        <v>107301.29999999999</v>
      </c>
      <c r="E6" s="1">
        <f t="shared" si="0"/>
        <v>72.208142664872128</v>
      </c>
    </row>
    <row r="7" spans="1:5" x14ac:dyDescent="0.25">
      <c r="A7" t="s">
        <v>6</v>
      </c>
      <c r="B7">
        <v>3</v>
      </c>
      <c r="C7" s="16">
        <v>298</v>
      </c>
      <c r="D7" s="1">
        <v>22133</v>
      </c>
      <c r="E7" s="1">
        <f t="shared" si="0"/>
        <v>74.271812080536918</v>
      </c>
    </row>
    <row r="8" spans="1:5" x14ac:dyDescent="0.25">
      <c r="A8" t="s">
        <v>3</v>
      </c>
      <c r="B8">
        <v>18</v>
      </c>
      <c r="C8" s="16">
        <v>1188</v>
      </c>
      <c r="D8" s="1">
        <v>85168.299999999988</v>
      </c>
      <c r="E8" s="1">
        <f t="shared" si="0"/>
        <v>71.690488215488202</v>
      </c>
    </row>
    <row r="9" spans="1:5" x14ac:dyDescent="0.25">
      <c r="A9" s="17" t="s">
        <v>288</v>
      </c>
      <c r="B9" s="17">
        <v>57</v>
      </c>
      <c r="C9" s="15">
        <v>4010</v>
      </c>
      <c r="D9" s="38">
        <v>336440.00000000006</v>
      </c>
      <c r="E9" s="1">
        <f>+D9/C9</f>
        <v>83.900249376558619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Stock</vt:lpstr>
      <vt:lpstr>RECAP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2021-07-27T07:48:18Z</dcterms:created>
  <dcterms:modified xsi:type="dcterms:W3CDTF">2021-11-27T10:11:31Z</dcterms:modified>
  <cp:category/>
</cp:coreProperties>
</file>